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97" activeTab="6"/>
  </bookViews>
  <sheets>
    <sheet name="7.1" sheetId="1" r:id="rId1"/>
    <sheet name="8" sheetId="2" r:id="rId2"/>
    <sheet name="9" sheetId="3" r:id="rId3"/>
    <sheet name="10" sheetId="4" r:id="rId4"/>
    <sheet name="11.1" sheetId="5" r:id="rId5"/>
    <sheet name="11.2" sheetId="6" r:id="rId6"/>
    <sheet name="12" sheetId="7" r:id="rId7"/>
    <sheet name="13" sheetId="8" r:id="rId8"/>
  </sheets>
  <definedNames>
    <definedName name="_xlnm.Print_Area" localSheetId="6">'12'!$A$1:$BL$56</definedName>
    <definedName name="_xlnm.Print_Area" localSheetId="7">'13'!$A$1:$BL$42</definedName>
    <definedName name="_xlnm.Print_Area" localSheetId="0">'7.1'!$A$1:$ED$82</definedName>
    <definedName name="_xlnm.Print_Area" localSheetId="1">'8'!$A$1:$ED$56</definedName>
  </definedNames>
  <calcPr fullCalcOnLoad="1"/>
</workbook>
</file>

<file path=xl/sharedStrings.xml><?xml version="1.0" encoding="utf-8"?>
<sst xmlns="http://schemas.openxmlformats.org/spreadsheetml/2006/main" count="775" uniqueCount="469">
  <si>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</si>
  <si>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</si>
  <si>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</si>
  <si>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</si>
  <si>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</si>
  <si>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</si>
  <si>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</si>
  <si>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</si>
  <si>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</si>
  <si>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</si>
  <si>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</si>
  <si>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</si>
  <si>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</si>
  <si>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</si>
  <si>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</si>
  <si>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</si>
  <si>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</si>
  <si>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</si>
  <si>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</si>
  <si>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</si>
  <si>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</si>
  <si>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</si>
  <si>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</si>
  <si>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</si>
  <si>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</si>
  <si>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</si>
  <si>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</si>
  <si>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</si>
  <si>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</si>
  <si>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</si>
  <si>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</si>
  <si>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</si>
  <si>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</si>
  <si>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</si>
  <si>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</si>
  <si>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</si>
  <si>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</si>
  <si>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руководитель организации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</si>
  <si>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</si>
  <si>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</si>
  <si>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</si>
  <si>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</si>
  <si>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</si>
  <si>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</si>
  <si>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</si>
  <si>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</si>
  <si>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</si>
  <si>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</si>
  <si>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</si>
  <si>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</si>
  <si>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</si>
  <si>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</si>
  <si>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</si>
  <si>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</si>
  <si>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</si>
  <si>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</si>
  <si>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</si>
  <si>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</si>
  <si>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</si>
  <si>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</si>
  <si>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</si>
  <si>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</si>
  <si>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</si>
  <si>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</si>
  <si>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</si>
  <si>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</si>
  <si>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</si>
  <si>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</si>
  <si>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</si>
  <si>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</si>
  <si>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</si>
  <si>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</si>
  <si>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</si>
  <si>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</si>
  <si>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</si>
  <si>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</si>
  <si>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</si>
  <si>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</si>
  <si>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</si>
  <si>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</si>
  <si>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</si>
  <si>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 xml:space="preserve">Отчет об исполнении инвестиционной </t>
  </si>
  <si>
    <t>программы, млн. рублей с НДС</t>
  </si>
  <si>
    <t>(представляется</t>
  </si>
  <si>
    <t>ежеквартально)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</si>
  <si>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</si>
  <si>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</si>
  <si>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</si>
  <si>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</si>
  <si>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</si>
  <si>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</si>
  <si>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</si>
  <si>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</si>
  <si>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</si>
  <si>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</si>
  <si>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8</t>
  </si>
  <si>
    <t>Отчет об источниках финансирования</t>
  </si>
  <si>
    <t>инвестиционных программ, млн. рублей</t>
  </si>
  <si>
    <t>Источник финансирования</t>
  </si>
  <si>
    <t>Объем</t>
  </si>
  <si>
    <t>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</si>
  <si>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</si>
  <si>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</si>
  <si>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</si>
  <si>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</si>
  <si>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</si>
  <si>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</si>
  <si>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</si>
  <si>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</si>
  <si>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</si>
  <si>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</si>
  <si>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</si>
  <si>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</si>
  <si>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</si>
  <si>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</si>
  <si>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</si>
  <si>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</si>
  <si>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</si>
  <si>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</si>
  <si>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</si>
  <si>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</si>
  <si>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</si>
  <si>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</si>
  <si>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</si>
  <si>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</si>
  <si>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</si>
  <si>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</si>
  <si>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</si>
  <si>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</si>
  <si>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</si>
  <si>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</si>
  <si>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</si>
  <si>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</si>
  <si>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</si>
  <si>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</si>
  <si>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</si>
  <si>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</si>
  <si>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</si>
  <si>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</si>
  <si>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</si>
  <si>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</si>
  <si>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</si>
  <si>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</si>
  <si>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</si>
  <si>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</si>
  <si>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</si>
  <si>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</si>
  <si>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</si>
  <si>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</si>
  <si>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</si>
  <si>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</si>
  <si>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</si>
  <si>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</si>
  <si>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</si>
  <si>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</si>
  <si>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</si>
  <si>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Отчет о вводах/</t>
  </si>
  <si>
    <t>выводах объектов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</si>
  <si>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</si>
  <si>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</si>
  <si>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</si>
  <si>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</si>
  <si>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</si>
  <si>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</si>
  <si>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</si>
  <si>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</si>
  <si>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</si>
  <si>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</si>
  <si>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</si>
  <si>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</si>
  <si>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</si>
  <si>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</si>
  <si>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</si>
  <si>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</si>
  <si>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</si>
  <si>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</si>
  <si>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</si>
  <si>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</si>
  <si>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</si>
  <si>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</si>
  <si>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</si>
  <si>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</si>
  <si>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</si>
  <si>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</si>
  <si>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</si>
  <si>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</si>
  <si>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10</t>
  </si>
  <si>
    <t>Отчет</t>
  </si>
  <si>
    <t>о ходе реализации проектов (заполняется для наиболее значимых проектов*)</t>
  </si>
  <si>
    <t>(представляется ежеквартально)</t>
  </si>
  <si>
    <t>Местоположение объекта (субъект Российской Федерации,</t>
  </si>
  <si>
    <t>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</si>
  <si>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</si>
  <si>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</si>
  <si>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</si>
  <si>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</si>
  <si>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</si>
  <si>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</si>
  <si>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[проектирование/строительство/незавершенное строительство —</t>
  </si>
  <si>
    <t>приостановлено/законсервировано]</t>
  </si>
  <si>
    <t>Проектная документация</t>
  </si>
  <si>
    <t>1. Кем, когда принято решение о строительстве объекта</t>
  </si>
  <si>
    <t>(реквизиты документа)</t>
  </si>
  <si>
    <t>2. Кем, когда разработана проектная документация (разработана/не разра-</t>
  </si>
  <si>
    <t>ботана (фактическое состояние), наименование проектной организации,</t>
  </si>
  <si>
    <t>утверждена/не утверждена, год утверждения, реквизиты документа)</t>
  </si>
  <si>
    <t>3. Прохождение проектной документацией государственной экспертизы,</t>
  </si>
  <si>
    <t>утверждение документации (утверждена/не утверждена, наименование</t>
  </si>
  <si>
    <t>ведомства, проводящего экспертизу, когда выдано заключение, реквизиты</t>
  </si>
  <si>
    <t>документа**)</t>
  </si>
  <si>
    <t>Землеотвод</t>
  </si>
  <si>
    <t>— наличие землеотвода (кем, когда утверждено, реквизиты документа)</t>
  </si>
  <si>
    <t>Исходно-разрешительная документация</t>
  </si>
  <si>
    <t>— наличие разрешения на строительство (кем, когда выдано,</t>
  </si>
  <si>
    <t>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</si>
  <si>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</si>
  <si>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</si>
  <si>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</si>
  <si>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</si>
  <si>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</t>
  </si>
  <si>
    <t>объемов топлива, стадия согласования с поставщиком/транспорти-</t>
  </si>
  <si>
    <t>ровщиком топлива, наличие каких-либо проблем с топливообеспе-</t>
  </si>
  <si>
    <t>чением объекта, наличие согласования топливного режима с указа-</t>
  </si>
  <si>
    <t>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</si>
  <si>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</si>
  <si>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— заключение договора на технологическое присоединение (с указанием</t>
  </si>
  <si>
    <t>даты технологического присоединения к электрическим сетям)</t>
  </si>
  <si>
    <t>— разработка схемы выдачи мощности</t>
  </si>
  <si>
    <t>— получение технических условий на технологическое присоединение</t>
  </si>
  <si>
    <t>—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</si>
  <si>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</si>
  <si>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</si>
  <si>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</si>
  <si>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</si>
  <si>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</si>
  <si>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>в том числе</t>
  </si>
  <si>
    <t>— по договорам подряда (в разбивке по каждому подрядчику</t>
  </si>
  <si>
    <t>и по договорам):</t>
  </si>
  <si>
    <t xml:space="preserve">объем заключенного договора в ценах </t>
  </si>
  <si>
    <t>% от сметной стоимости проекта</t>
  </si>
  <si>
    <t>оплачено по договору, млн. руб.</t>
  </si>
  <si>
    <t>освоено по договору, млн. руб.</t>
  </si>
  <si>
    <t>Приложение № 11.1</t>
  </si>
  <si>
    <t>Отчет об исполнении сетевых</t>
  </si>
  <si>
    <t>графиков строительства проектов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</si>
  <si>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</si>
  <si>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</si>
  <si>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</si>
  <si>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</si>
  <si>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</si>
  <si>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</si>
  <si>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</si>
  <si>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</si>
  <si>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</si>
  <si>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</si>
  <si>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</si>
  <si>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</si>
  <si>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</si>
  <si>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</si>
  <si>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</si>
  <si>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</si>
  <si>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</si>
  <si>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</si>
  <si>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</si>
  <si>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</si>
  <si>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</si>
  <si>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</si>
  <si>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</si>
  <si>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</si>
  <si>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</si>
  <si>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</si>
  <si>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</si>
  <si>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Наименование</t>
  </si>
  <si>
    <t>Приложение № 12</t>
  </si>
  <si>
    <t>Форма представления показателей финансовой отчетности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</si>
  <si>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</si>
  <si>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</si>
  <si>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</si>
  <si>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</si>
  <si>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</si>
  <si>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</si>
  <si>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</si>
  <si>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</si>
  <si>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</si>
  <si>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</si>
  <si>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</si>
  <si>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</si>
  <si>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</si>
  <si>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</si>
  <si>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</si>
  <si>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</si>
  <si>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</si>
  <si>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</si>
  <si>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</si>
  <si>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</si>
  <si>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</si>
  <si>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</si>
  <si>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</si>
  <si>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</si>
  <si>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</si>
  <si>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</si>
  <si>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</si>
  <si>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</si>
  <si>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</si>
  <si>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</si>
  <si>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</si>
  <si>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</si>
  <si>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</si>
  <si>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</si>
  <si>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</si>
  <si>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</si>
  <si>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</si>
  <si>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</si>
  <si>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</si>
  <si>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</si>
  <si>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</si>
  <si>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</si>
  <si>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</si>
  <si>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</si>
  <si>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</si>
  <si>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</si>
  <si>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</si>
  <si>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</si>
  <si>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</si>
  <si>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мощ-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</si>
  <si>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</si>
  <si>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</si>
  <si>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</si>
  <si>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</si>
  <si>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</si>
  <si>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</si>
  <si>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</si>
  <si>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</si>
  <si>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ность,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</si>
  <si>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</si>
  <si>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</si>
  <si>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</si>
  <si>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</si>
  <si>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</si>
  <si>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</si>
  <si>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</si>
  <si>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</si>
  <si>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</si>
  <si>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</si>
  <si>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км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</si>
  <si>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</si>
  <si>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</si>
  <si>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</si>
  <si>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</si>
  <si>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</si>
  <si>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</si>
  <si>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</si>
  <si>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тацию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</si>
  <si>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</si>
  <si>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</si>
  <si>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</si>
  <si>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</si>
  <si>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</si>
  <si>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</si>
  <si>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</si>
  <si>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</si>
  <si>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</si>
  <si>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</si>
  <si>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</si>
  <si>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</si>
  <si>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Приложение N 11.2</t>
  </si>
  <si>
    <t>к Приказу Минэнерго России</t>
  </si>
  <si>
    <t>от 24.03. 2010 г. N 114</t>
  </si>
  <si>
    <t>II. Контрольные этапы</t>
  </si>
  <si>
    <t>Руководитель организации</t>
  </si>
  <si>
    <t>____________________________</t>
  </si>
  <si>
    <t>Наименование инвестиционного проекта:</t>
  </si>
  <si>
    <t xml:space="preserve">  N  </t>
  </si>
  <si>
    <t xml:space="preserve">                     Наименование                    </t>
  </si>
  <si>
    <t xml:space="preserve">    Тип   </t>
  </si>
  <si>
    <t xml:space="preserve"> п/п </t>
  </si>
  <si>
    <t xml:space="preserve">  1. </t>
  </si>
  <si>
    <t xml:space="preserve">Предпроектный и проектный этап                                   </t>
  </si>
  <si>
    <t xml:space="preserve"> 1.1.</t>
  </si>
  <si>
    <t xml:space="preserve">Получение заявки на ТП                               </t>
  </si>
  <si>
    <t xml:space="preserve">  событие </t>
  </si>
  <si>
    <t xml:space="preserve"> 1.2.</t>
  </si>
  <si>
    <t xml:space="preserve">Разработка и выдача ТУ на ТП                         </t>
  </si>
  <si>
    <t xml:space="preserve"> 1.3.</t>
  </si>
  <si>
    <t xml:space="preserve">Заключение договора на разработку проектной документации           </t>
  </si>
  <si>
    <t xml:space="preserve"> 1.4.</t>
  </si>
  <si>
    <t xml:space="preserve">Получение положительного заключения государственной  </t>
  </si>
  <si>
    <t xml:space="preserve">экспертизы на проектную документацию                 </t>
  </si>
  <si>
    <t xml:space="preserve"> 1.5.</t>
  </si>
  <si>
    <t xml:space="preserve">Утверждение проектной документации                   </t>
  </si>
  <si>
    <t xml:space="preserve"> 1.6.</t>
  </si>
  <si>
    <t xml:space="preserve">Разработка рабочей документации                      </t>
  </si>
  <si>
    <t xml:space="preserve">  работа  </t>
  </si>
  <si>
    <t xml:space="preserve">  2. </t>
  </si>
  <si>
    <t xml:space="preserve">Организационный этап                                             </t>
  </si>
  <si>
    <t xml:space="preserve"> 2.1.</t>
  </si>
  <si>
    <t xml:space="preserve">Заключение договора подряда (допсоглашения к         </t>
  </si>
  <si>
    <t xml:space="preserve">договору)                                            </t>
  </si>
  <si>
    <t xml:space="preserve"> 2.2.</t>
  </si>
  <si>
    <t xml:space="preserve">Получение правоустанавливающих документов для        </t>
  </si>
  <si>
    <t xml:space="preserve">выделения земельного участка под строительство       </t>
  </si>
  <si>
    <t xml:space="preserve"> 2.3.</t>
  </si>
  <si>
    <t xml:space="preserve">Получение разрешительной документации для реализации </t>
  </si>
  <si>
    <t xml:space="preserve">СВМ                                                  </t>
  </si>
  <si>
    <t xml:space="preserve">  3. </t>
  </si>
  <si>
    <t xml:space="preserve">Сетевое строительство (реконструкция) и пусконаладочные работы   </t>
  </si>
  <si>
    <t xml:space="preserve"> 3.1.</t>
  </si>
  <si>
    <t xml:space="preserve">Подготовка площадки строительства для подстанций,    </t>
  </si>
  <si>
    <t xml:space="preserve">трассы - для ЛЭП                                     </t>
  </si>
  <si>
    <t xml:space="preserve"> 3.2.</t>
  </si>
  <si>
    <t xml:space="preserve">Поставка основного оборудования                      </t>
  </si>
  <si>
    <t xml:space="preserve"> 3.3.</t>
  </si>
  <si>
    <t xml:space="preserve">Монтаж основного оборудования                        </t>
  </si>
  <si>
    <t xml:space="preserve"> 3.4.</t>
  </si>
  <si>
    <t xml:space="preserve">Пусконаладочные работы                                </t>
  </si>
  <si>
    <t xml:space="preserve"> 3.5.</t>
  </si>
  <si>
    <t xml:space="preserve">Завершение строительства                             </t>
  </si>
  <si>
    <t xml:space="preserve">  4. </t>
  </si>
  <si>
    <t xml:space="preserve">Испытания и ввод в эксплуатацию                                  </t>
  </si>
  <si>
    <t xml:space="preserve"> 4.1.</t>
  </si>
  <si>
    <t xml:space="preserve">Комплексное опробование оборудования                 </t>
  </si>
  <si>
    <t xml:space="preserve"> 4.2.</t>
  </si>
  <si>
    <t xml:space="preserve">Оформление (подписание) актов об осуществлении       </t>
  </si>
  <si>
    <t xml:space="preserve">технологического присоединения к электрическим сетям </t>
  </si>
  <si>
    <t xml:space="preserve"> 4.3.</t>
  </si>
  <si>
    <t xml:space="preserve">Получение разрешения на ввод объекта в эксплуатацию  </t>
  </si>
  <si>
    <t xml:space="preserve"> 4.4.</t>
  </si>
  <si>
    <t xml:space="preserve">Ввод в эксплуатацию объекта сетевого строительства   </t>
  </si>
  <si>
    <t>-</t>
  </si>
  <si>
    <t>на 2018 г.</t>
  </si>
  <si>
    <t>на период  гг.</t>
  </si>
  <si>
    <t>+</t>
  </si>
  <si>
    <t>------</t>
  </si>
  <si>
    <t>ПС Р-9 110/35/6 Замена высоковольтных вводов 110 кВ Т-1, Т-2 кол-ве 6 шт</t>
  </si>
  <si>
    <t>ПС Р-9 110/35/6 , ЗРУ-6кВ .Замена масляных выключателей на вакуумные в ячееках 6кВ  ф 925 ( 1с.ш.), ф 922 (2с.ш.), ф 953 (3с.ш.), ф 926 (2 с.ш.), ф 950 (4 с.ш.),  ф 940 (2 с.ш.)</t>
  </si>
  <si>
    <t>ПС Р-9 110/35/6, ЗРУ-6кВ. Замена релейной защиты ячеек 6кВ  ф 925 ( 1с.ш.), ф 922 (2с.ш.), ф 953 (3с.ш.), ф 926 (2 с.ш.), ф 950 (4 с.ш.),  ф 940 (2 с.ш.)</t>
  </si>
  <si>
    <t>ПС Р-9 110/35/6, ЗРУ-6кВ. Замена масляных выключателей на вакуумные в ячейках 6кВ ф907 (1 с.ш.), ф928 (2 с.ш.), ф903 (1 с.ш.), ф924 (2с.ш.), ф927 (1 с.ш.), ф918 (2 с.ш.), ф932 (2 с.ш.), ф934 (2 с.ш.)</t>
  </si>
  <si>
    <t>ПС Р-9 110/35/6. Замена релейной защиты ячеек 6кВ ф907 (1 с.ш.), ф928 (2 с.ш.), ф903 (1 с.ш.), ф924 (2с.ш.), ф927 (1 с.ш.), ф918 (2 с.ш.), ф932 (2 с.ш.), ф934 (2 с.ш.)</t>
  </si>
  <si>
    <t>РП №2, 3, 4, РУ-6кВ Замена масляных выключателей на вакуумные в ячейках 6 кВ ф205 (1с.ш), ф208 (2 с.ш.), ф307 (1 с.ш.), ф310 (2 с.ш.), ф407 (1 с.ш.), ф410 (2 с.ш.)</t>
  </si>
  <si>
    <t>РП №2, 3, 4, РУ-6кВ.Замена релейной защиты ячеек 6кВ ф205 (1с.ш), ф208 (2 с.ш, ф307 (1 с.ш.), ф310 (2 с.ш, ф407 (1 с.ш.), ф410 (2 с.ш.)</t>
  </si>
  <si>
    <t>ПС Р-9 110/35/6. Замена кабелей и кабельных лотков цепей  РЗА на ОРУ 110/35/6</t>
  </si>
  <si>
    <t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t>
  </si>
  <si>
    <t xml:space="preserve"> РП №2,3 ,4, РУ-6кВ.Замена релейной защиты в ячейках 6 кВ ф215 (1с.ш), ф213 (1с.ш), ф217 (1с.ш),  ф216 (2 с.ш, ф319 (1 с.ш.), ф320 (2 с.ш), ф413 (1 с.ш.), ф414 (2 с.ш.), ф415 (1 с.ш.), ф416 (2 с.ш.)</t>
  </si>
  <si>
    <t>ПС Р-9 110/35/6. Замена масляных выключателей 35 кВ Т-1, Т-2 на ваккумные</t>
  </si>
  <si>
    <t>ПС Р-9 110/35/6 Замена релейной защиты выключателей 35 кВ Т-1, Т-2</t>
  </si>
  <si>
    <t>ПС Р-9 110/35/6 , ЗРУ-6кВ .Замена масляных выключателей на вакуумные в ячееках 6кВ  ф 958 ( 4с.ш.), ф 977 (3с.ш.)</t>
  </si>
  <si>
    <t>ПС Р-9 110/35/6, ЗРУ-6кВ. Замена релейной защиты ячеек 6кВ  ф 958 ( 4с.ш.), ф 977 (4 с.ш.)</t>
  </si>
  <si>
    <t>Проводится процедура торгов в соответствии с 223 фз</t>
  </si>
  <si>
    <t>Проведена тендерная процедура.</t>
  </si>
  <si>
    <t>J_ГПЗ_61_20</t>
  </si>
  <si>
    <t>J_ГПЗ_61_30</t>
  </si>
  <si>
    <t>J_ГПЗ_61_40</t>
  </si>
  <si>
    <t>J_ГПЗ_61_50</t>
  </si>
  <si>
    <t>J_ГПЗ_61_60</t>
  </si>
  <si>
    <t>2023 года</t>
  </si>
  <si>
    <t>реализации инвестиционного проекта для сетевых компаний за 2023 год</t>
  </si>
  <si>
    <t>____________________/Гордов М.Ю.</t>
  </si>
  <si>
    <t>________________/Гордов М.Ю.</t>
  </si>
  <si>
    <t>__________/Гордов М.Ю.</t>
  </si>
  <si>
    <t>24</t>
  </si>
  <si>
    <t>02</t>
  </si>
  <si>
    <t>[2032 год]</t>
  </si>
  <si>
    <t>15    02</t>
  </si>
  <si>
    <t>"15" 02 2024 г.</t>
  </si>
  <si>
    <t>2024</t>
  </si>
  <si>
    <t>На конец 2023 года /</t>
  </si>
  <si>
    <t>За 2023 год</t>
  </si>
  <si>
    <t>38,104/38,104</t>
  </si>
  <si>
    <t>38,104/9,750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</si>
</sst>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  <numFmt numFmtId="190" formatCode="0.0000"/>
    <numFmt numFmtId="191" formatCode="0.000"/>
    <numFmt numFmtId="192" formatCode="#,##0.0"/>
    <numFmt numFmtId="193" formatCode="0.00000"/>
    <numFmt numFmtId="194" formatCode="0.00000000"/>
    <numFmt numFmtId="195" formatCode="0.0000000"/>
    <numFmt numFmtId="196" formatCode="0.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17" xfId="0" applyFont="1" applyBorder="1" applyAlignment="1">
      <alignment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61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 horizontal="center" wrapText="1"/>
    </xf>
    <xf numFmtId="0" fontId="62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3" fontId="63" fillId="0" borderId="0" xfId="0" applyNumberFormat="1" applyFont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 wrapText="1"/>
    </xf>
    <xf numFmtId="49" fontId="0" fillId="34" borderId="23" xfId="53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25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justify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4" fontId="21" fillId="35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89" fontId="8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89" fontId="9" fillId="35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27" xfId="0" applyNumberFormat="1" applyFont="1" applyBorder="1" applyAlignment="1">
      <alignment horizontal="left" vertical="top" wrapText="1"/>
    </xf>
    <xf numFmtId="189" fontId="9" fillId="0" borderId="22" xfId="0" applyNumberFormat="1" applyFont="1" applyBorder="1" applyAlignment="1">
      <alignment horizontal="right"/>
    </xf>
    <xf numFmtId="0" fontId="9" fillId="0" borderId="22" xfId="0" applyNumberFormat="1" applyFont="1" applyBorder="1" applyAlignment="1">
      <alignment horizontal="right"/>
    </xf>
    <xf numFmtId="189" fontId="9" fillId="0" borderId="22" xfId="0" applyNumberFormat="1" applyFont="1" applyBorder="1" applyAlignment="1">
      <alignment horizontal="center" vertical="center"/>
    </xf>
    <xf numFmtId="189" fontId="8" fillId="35" borderId="22" xfId="0" applyNumberFormat="1" applyFont="1" applyFill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10" fillId="0" borderId="2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89" fontId="8" fillId="0" borderId="16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left" vertical="top"/>
    </xf>
    <xf numFmtId="49" fontId="8" fillId="0" borderId="29" xfId="0" applyNumberFormat="1" applyFont="1" applyBorder="1" applyAlignment="1">
      <alignment horizontal="left" vertical="top"/>
    </xf>
    <xf numFmtId="49" fontId="8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left"/>
    </xf>
    <xf numFmtId="49" fontId="10" fillId="0" borderId="26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8" fillId="0" borderId="27" xfId="0" applyNumberFormat="1" applyFont="1" applyBorder="1" applyAlignment="1">
      <alignment horizontal="left" vertical="top"/>
    </xf>
    <xf numFmtId="49" fontId="9" fillId="0" borderId="2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189" fontId="8" fillId="0" borderId="16" xfId="0" applyNumberFormat="1" applyFont="1" applyBorder="1" applyAlignment="1">
      <alignment horizontal="center" vertical="center"/>
    </xf>
    <xf numFmtId="189" fontId="8" fillId="0" borderId="12" xfId="0" applyNumberFormat="1" applyFont="1" applyBorder="1" applyAlignment="1">
      <alignment horizontal="center" vertical="center"/>
    </xf>
    <xf numFmtId="189" fontId="8" fillId="0" borderId="13" xfId="0" applyNumberFormat="1" applyFont="1" applyBorder="1" applyAlignment="1">
      <alignment horizontal="center" vertical="center"/>
    </xf>
    <xf numFmtId="189" fontId="8" fillId="0" borderId="14" xfId="0" applyNumberFormat="1" applyFont="1" applyBorder="1" applyAlignment="1">
      <alignment horizontal="center" vertical="center"/>
    </xf>
    <xf numFmtId="189" fontId="8" fillId="0" borderId="11" xfId="0" applyNumberFormat="1" applyFont="1" applyBorder="1" applyAlignment="1">
      <alignment horizontal="center" vertical="center"/>
    </xf>
    <xf numFmtId="189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4" fillId="0" borderId="28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24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191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/>
    </xf>
    <xf numFmtId="191" fontId="5" fillId="0" borderId="22" xfId="0" applyNumberFormat="1" applyFont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left"/>
    </xf>
    <xf numFmtId="191" fontId="5" fillId="35" borderId="22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left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 horizontal="center" vertical="center"/>
    </xf>
    <xf numFmtId="49" fontId="15" fillId="35" borderId="22" xfId="0" applyNumberFormat="1" applyFont="1" applyFill="1" applyBorder="1" applyAlignment="1">
      <alignment horizontal="left"/>
    </xf>
    <xf numFmtId="191" fontId="15" fillId="35" borderId="22" xfId="0" applyNumberFormat="1" applyFont="1" applyFill="1" applyBorder="1" applyAlignment="1">
      <alignment horizontal="center" vertical="center"/>
    </xf>
    <xf numFmtId="0" fontId="15" fillId="0" borderId="26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0" fontId="15" fillId="0" borderId="27" xfId="0" applyNumberFormat="1" applyFont="1" applyBorder="1" applyAlignment="1">
      <alignment horizontal="left" wrapText="1"/>
    </xf>
    <xf numFmtId="0" fontId="5" fillId="0" borderId="22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26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19" fillId="0" borderId="30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19" fillId="0" borderId="29" xfId="0" applyNumberFormat="1" applyFont="1" applyBorder="1" applyAlignment="1">
      <alignment/>
    </xf>
    <xf numFmtId="49" fontId="19" fillId="0" borderId="16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49" fontId="4" fillId="0" borderId="30" xfId="0" applyNumberFormat="1" applyFont="1" applyBorder="1" applyAlignment="1">
      <alignment/>
    </xf>
    <xf numFmtId="49" fontId="19" fillId="0" borderId="14" xfId="0" applyNumberFormat="1" applyFont="1" applyBorder="1" applyAlignment="1">
      <alignment vertical="top"/>
    </xf>
    <xf numFmtId="49" fontId="19" fillId="0" borderId="11" xfId="0" applyNumberFormat="1" applyFont="1" applyBorder="1" applyAlignment="1">
      <alignment vertical="top"/>
    </xf>
    <xf numFmtId="49" fontId="19" fillId="0" borderId="15" xfId="0" applyNumberFormat="1" applyFont="1" applyBorder="1" applyAlignment="1">
      <alignment vertical="top"/>
    </xf>
    <xf numFmtId="49" fontId="4" fillId="0" borderId="29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19" fillId="0" borderId="24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/>
    </xf>
    <xf numFmtId="49" fontId="19" fillId="0" borderId="25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6" fontId="5" fillId="0" borderId="11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49" fontId="5" fillId="0" borderId="48" xfId="0" applyNumberFormat="1" applyFont="1" applyBorder="1" applyAlignment="1">
      <alignment horizontal="center" wrapText="1"/>
    </xf>
    <xf numFmtId="0" fontId="5" fillId="0" borderId="49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left"/>
    </xf>
    <xf numFmtId="0" fontId="5" fillId="0" borderId="47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5" fillId="0" borderId="47" xfId="0" applyNumberFormat="1" applyFont="1" applyBorder="1" applyAlignment="1">
      <alignment horizontal="right"/>
    </xf>
    <xf numFmtId="0" fontId="5" fillId="0" borderId="48" xfId="0" applyNumberFormat="1" applyFont="1" applyBorder="1" applyAlignment="1">
      <alignment horizontal="right"/>
    </xf>
    <xf numFmtId="0" fontId="5" fillId="0" borderId="48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right"/>
    </xf>
    <xf numFmtId="0" fontId="5" fillId="0" borderId="55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left"/>
    </xf>
    <xf numFmtId="0" fontId="5" fillId="0" borderId="45" xfId="0" applyNumberFormat="1" applyFont="1" applyBorder="1" applyAlignment="1">
      <alignment horizontal="left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23" fillId="0" borderId="56" xfId="0" applyFont="1" applyBorder="1" applyAlignment="1">
      <alignment horizontal="justify" vertical="center" wrapText="1"/>
    </xf>
    <xf numFmtId="0" fontId="23" fillId="0" borderId="57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36" borderId="28" xfId="0" applyNumberFormat="1" applyFont="1" applyFill="1" applyBorder="1" applyAlignment="1">
      <alignment horizontal="center"/>
    </xf>
    <xf numFmtId="0" fontId="7" fillId="36" borderId="22" xfId="0" applyNumberFormat="1" applyFont="1" applyFill="1" applyBorder="1" applyAlignment="1">
      <alignment horizontal="center"/>
    </xf>
    <xf numFmtId="4" fontId="5" fillId="0" borderId="22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 quotePrefix="1">
      <alignment horizontal="center" vertical="center"/>
    </xf>
    <xf numFmtId="0" fontId="5" fillId="0" borderId="22" xfId="0" applyNumberFormat="1" applyFont="1" applyBorder="1" applyAlignment="1">
      <alignment horizontal="left" indent="1"/>
    </xf>
    <xf numFmtId="0" fontId="5" fillId="0" borderId="22" xfId="0" applyNumberFormat="1" applyFont="1" applyBorder="1" applyAlignment="1" quotePrefix="1">
      <alignment horizontal="center" vertical="center"/>
    </xf>
    <xf numFmtId="0" fontId="20" fillId="0" borderId="22" xfId="0" applyNumberFormat="1" applyFont="1" applyBorder="1" applyAlignment="1">
      <alignment horizontal="left" indent="2"/>
    </xf>
    <xf numFmtId="0" fontId="20" fillId="36" borderId="26" xfId="0" applyNumberFormat="1" applyFont="1" applyFill="1" applyBorder="1" applyAlignment="1">
      <alignment horizontal="center"/>
    </xf>
    <xf numFmtId="0" fontId="20" fillId="36" borderId="10" xfId="0" applyNumberFormat="1" applyFont="1" applyFill="1" applyBorder="1" applyAlignment="1">
      <alignment horizontal="center"/>
    </xf>
    <xf numFmtId="0" fontId="20" fillId="36" borderId="27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7" fillId="0" borderId="3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V88"/>
  <sheetViews>
    <sheetView view="pageBreakPreview" zoomScaleNormal="115" zoomScaleSheetLayoutView="100" zoomScalePageLayoutView="0" workbookViewId="0" topLeftCell="A7">
      <selection activeCell="DQ46" sqref="DQ46:DW46"/>
    </sheetView>
  </sheetViews>
  <sheetFormatPr defaultColWidth="1.37890625" defaultRowHeight="12.75"/>
  <cols>
    <col min="1" max="32" width="1.37890625" style="1" customWidth="1"/>
    <col min="33" max="33" width="2.625" style="1" customWidth="1"/>
    <col min="34" max="34" width="2.875" style="1" customWidth="1"/>
    <col min="35" max="39" width="1.37890625" style="1" customWidth="1"/>
    <col min="40" max="40" width="2.625" style="1" customWidth="1"/>
    <col min="41" max="66" width="1.37890625" style="1" customWidth="1"/>
    <col min="67" max="67" width="3.125" style="1" customWidth="1"/>
    <col min="68" max="75" width="1.37890625" style="1" customWidth="1"/>
    <col min="76" max="76" width="3.625" style="1" customWidth="1"/>
    <col min="77" max="111" width="1.37890625" style="1" customWidth="1"/>
    <col min="112" max="112" width="2.00390625" style="1" customWidth="1"/>
    <col min="113" max="113" width="7.875" style="1" customWidth="1"/>
    <col min="114" max="138" width="1.37890625" style="1" customWidth="1"/>
    <col min="139" max="139" width="7.375" style="78" customWidth="1"/>
    <col min="140" max="140" width="9.00390625" style="1" customWidth="1"/>
    <col min="141" max="141" width="17.875" style="1" customWidth="1"/>
    <col min="142" max="142" width="11.75390625" style="1" customWidth="1"/>
    <col min="143" max="143" width="13.875" style="1" customWidth="1"/>
    <col min="144" max="144" width="24.25390625" style="1" customWidth="1"/>
    <col min="145" max="16384" width="1.37890625" style="1" customWidth="1"/>
  </cols>
  <sheetData>
    <row r="1" spans="134:139" s="3" customFormat="1" ht="11.25">
      <c r="ED1" s="4" t="s">
        <v>65</v>
      </c>
      <c r="EI1" s="79"/>
    </row>
    <row r="2" spans="134:139" s="3" customFormat="1" ht="11.25">
      <c r="ED2" s="4" t="s">
        <v>30</v>
      </c>
      <c r="EI2" s="79"/>
    </row>
    <row r="3" spans="134:139" s="3" customFormat="1" ht="11.25">
      <c r="ED3" s="4" t="s">
        <v>94</v>
      </c>
      <c r="EI3" s="79"/>
    </row>
    <row r="4" spans="139:140" s="15" customFormat="1" ht="7.5" customHeight="1">
      <c r="EI4" s="80"/>
      <c r="EJ4" s="3"/>
    </row>
    <row r="5" spans="1:204" s="18" customFormat="1" ht="14.25">
      <c r="A5" s="204" t="s">
        <v>81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12" t="s">
        <v>82</v>
      </c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17"/>
      <c r="EF5" s="17"/>
      <c r="EG5" s="17"/>
      <c r="EH5" s="17"/>
      <c r="EI5" s="81"/>
      <c r="EJ5" s="3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</row>
    <row r="6" spans="1:204" s="18" customFormat="1" ht="14.25">
      <c r="A6" s="204" t="s">
        <v>83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12" t="s">
        <v>84</v>
      </c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17"/>
      <c r="EF6" s="17"/>
      <c r="EG6" s="17"/>
      <c r="EH6" s="17"/>
      <c r="EI6" s="81"/>
      <c r="EJ6" s="3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</row>
    <row r="7" spans="139:140" s="16" customFormat="1" ht="7.5" customHeight="1">
      <c r="EI7" s="82"/>
      <c r="EJ7" s="3"/>
    </row>
    <row r="8" spans="57:141" s="16" customFormat="1" ht="12">
      <c r="BE8" s="228" t="s">
        <v>454</v>
      </c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ED8" s="15" t="s">
        <v>36</v>
      </c>
      <c r="EI8" s="82"/>
      <c r="EJ8" s="3"/>
      <c r="EK8" s="16">
        <v>1.7756669999999999</v>
      </c>
    </row>
    <row r="9" spans="134:140" s="16" customFormat="1" ht="12">
      <c r="ED9" s="15" t="s">
        <v>37</v>
      </c>
      <c r="EI9" s="82"/>
      <c r="EJ9" s="3"/>
    </row>
    <row r="10" spans="116:140" s="16" customFormat="1" ht="12">
      <c r="DL10" s="214" t="s">
        <v>456</v>
      </c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I10" s="82"/>
      <c r="EJ10" s="3"/>
    </row>
    <row r="11" spans="116:140" s="7" customFormat="1" ht="11.25">
      <c r="DL11" s="213" t="s">
        <v>2</v>
      </c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I11" s="83"/>
      <c r="EJ11" s="3"/>
    </row>
    <row r="12" spans="116:140" s="16" customFormat="1" ht="12">
      <c r="DL12" s="15" t="s">
        <v>38</v>
      </c>
      <c r="DM12" s="209" t="s">
        <v>179</v>
      </c>
      <c r="DN12" s="209"/>
      <c r="DO12" s="16" t="s">
        <v>39</v>
      </c>
      <c r="DP12" s="210" t="s">
        <v>460</v>
      </c>
      <c r="DQ12" s="210"/>
      <c r="DR12" s="210"/>
      <c r="DS12" s="210"/>
      <c r="DT12" s="210"/>
      <c r="DU12" s="210"/>
      <c r="DV12" s="210"/>
      <c r="DW12" s="210"/>
      <c r="DX12" s="211" t="s">
        <v>3</v>
      </c>
      <c r="DY12" s="211"/>
      <c r="DZ12" s="209" t="s">
        <v>459</v>
      </c>
      <c r="EA12" s="209"/>
      <c r="EB12" s="16" t="s">
        <v>4</v>
      </c>
      <c r="EI12" s="82"/>
      <c r="EJ12" s="3"/>
    </row>
    <row r="13" spans="116:139" s="16" customFormat="1" ht="12">
      <c r="DL13" s="15"/>
      <c r="DM13" s="22"/>
      <c r="DN13" s="22"/>
      <c r="DP13" s="23"/>
      <c r="DQ13" s="23"/>
      <c r="DR13" s="23"/>
      <c r="DS13" s="23"/>
      <c r="DT13" s="23"/>
      <c r="DU13" s="23"/>
      <c r="DV13" s="23"/>
      <c r="DW13" s="23"/>
      <c r="DX13" s="21"/>
      <c r="DY13" s="21"/>
      <c r="DZ13" s="22"/>
      <c r="EA13" s="22"/>
      <c r="ED13" s="15" t="s">
        <v>86</v>
      </c>
      <c r="EI13" s="82"/>
    </row>
    <row r="14" s="16" customFormat="1" ht="7.5" customHeight="1">
      <c r="EI14" s="82"/>
    </row>
    <row r="15" spans="1:139" s="8" customFormat="1" ht="11.25">
      <c r="A15" s="172" t="s">
        <v>5</v>
      </c>
      <c r="B15" s="172"/>
      <c r="C15" s="172"/>
      <c r="D15" s="172" t="s">
        <v>6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  <c r="W15" s="172" t="s">
        <v>40</v>
      </c>
      <c r="X15" s="172"/>
      <c r="Y15" s="172"/>
      <c r="Z15" s="172"/>
      <c r="AA15" s="172"/>
      <c r="AB15" s="172"/>
      <c r="AC15" s="172"/>
      <c r="AD15" s="172"/>
      <c r="AE15" s="172"/>
      <c r="AF15" s="222" t="s">
        <v>47</v>
      </c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15"/>
      <c r="BQ15" s="215"/>
      <c r="BR15" s="215"/>
      <c r="BS15" s="215"/>
      <c r="BT15" s="215"/>
      <c r="BU15" s="215"/>
      <c r="BV15" s="215"/>
      <c r="BW15" s="215"/>
      <c r="BX15" s="216"/>
      <c r="BY15" s="173" t="s">
        <v>75</v>
      </c>
      <c r="BZ15" s="226"/>
      <c r="CA15" s="226"/>
      <c r="CB15" s="226"/>
      <c r="CC15" s="226"/>
      <c r="CD15" s="226"/>
      <c r="CE15" s="226"/>
      <c r="CF15" s="226"/>
      <c r="CG15" s="226"/>
      <c r="CH15" s="227"/>
      <c r="CI15" s="173" t="s">
        <v>78</v>
      </c>
      <c r="CJ15" s="226"/>
      <c r="CK15" s="226"/>
      <c r="CL15" s="226"/>
      <c r="CM15" s="226"/>
      <c r="CN15" s="226"/>
      <c r="CO15" s="226"/>
      <c r="CP15" s="226"/>
      <c r="CQ15" s="226"/>
      <c r="CR15" s="227"/>
      <c r="CS15" s="172" t="s">
        <v>49</v>
      </c>
      <c r="CT15" s="172"/>
      <c r="CU15" s="172"/>
      <c r="CV15" s="172"/>
      <c r="CW15" s="172"/>
      <c r="CX15" s="172"/>
      <c r="CY15" s="173" t="s">
        <v>74</v>
      </c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7"/>
      <c r="DX15" s="172" t="s">
        <v>56</v>
      </c>
      <c r="DY15" s="172"/>
      <c r="DZ15" s="172"/>
      <c r="EA15" s="172"/>
      <c r="EB15" s="172"/>
      <c r="EC15" s="172"/>
      <c r="ED15" s="172"/>
      <c r="EI15" s="84"/>
    </row>
    <row r="16" spans="1:139" s="8" customFormat="1" ht="11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8"/>
      <c r="W16" s="139" t="s">
        <v>41</v>
      </c>
      <c r="X16" s="139"/>
      <c r="Y16" s="139"/>
      <c r="Z16" s="139"/>
      <c r="AA16" s="139"/>
      <c r="AB16" s="139"/>
      <c r="AC16" s="139"/>
      <c r="AD16" s="139"/>
      <c r="AE16" s="139"/>
      <c r="AF16" s="224" t="s">
        <v>461</v>
      </c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149"/>
      <c r="BQ16" s="149"/>
      <c r="BR16" s="149"/>
      <c r="BS16" s="149"/>
      <c r="BT16" s="149"/>
      <c r="BU16" s="149"/>
      <c r="BV16" s="149"/>
      <c r="BW16" s="149"/>
      <c r="BX16" s="141"/>
      <c r="BY16" s="148" t="s">
        <v>76</v>
      </c>
      <c r="BZ16" s="149"/>
      <c r="CA16" s="149"/>
      <c r="CB16" s="149"/>
      <c r="CC16" s="149"/>
      <c r="CD16" s="149"/>
      <c r="CE16" s="149"/>
      <c r="CF16" s="149"/>
      <c r="CG16" s="149"/>
      <c r="CH16" s="141"/>
      <c r="CI16" s="148" t="s">
        <v>79</v>
      </c>
      <c r="CJ16" s="149"/>
      <c r="CK16" s="149"/>
      <c r="CL16" s="149"/>
      <c r="CM16" s="149"/>
      <c r="CN16" s="149"/>
      <c r="CO16" s="149"/>
      <c r="CP16" s="149"/>
      <c r="CQ16" s="149"/>
      <c r="CR16" s="141"/>
      <c r="CS16" s="139" t="s">
        <v>50</v>
      </c>
      <c r="CT16" s="139"/>
      <c r="CU16" s="139"/>
      <c r="CV16" s="139"/>
      <c r="CW16" s="139"/>
      <c r="CX16" s="139"/>
      <c r="CY16" s="148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1"/>
      <c r="DX16" s="139" t="s">
        <v>72</v>
      </c>
      <c r="DY16" s="139"/>
      <c r="DZ16" s="139"/>
      <c r="EA16" s="139"/>
      <c r="EB16" s="139"/>
      <c r="EC16" s="139"/>
      <c r="ED16" s="139"/>
      <c r="EI16" s="84"/>
    </row>
    <row r="17" spans="1:139" s="8" customFormat="1" ht="11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8"/>
      <c r="W17" s="139" t="s">
        <v>42</v>
      </c>
      <c r="X17" s="139"/>
      <c r="Y17" s="139"/>
      <c r="Z17" s="139"/>
      <c r="AA17" s="139"/>
      <c r="AB17" s="139"/>
      <c r="AC17" s="139"/>
      <c r="AD17" s="139"/>
      <c r="AE17" s="139"/>
      <c r="AF17" s="174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45"/>
      <c r="BQ17" s="145"/>
      <c r="BR17" s="145"/>
      <c r="BS17" s="145"/>
      <c r="BT17" s="145"/>
      <c r="BU17" s="145"/>
      <c r="BV17" s="145"/>
      <c r="BW17" s="145"/>
      <c r="BX17" s="146"/>
      <c r="BY17" s="148" t="s">
        <v>77</v>
      </c>
      <c r="BZ17" s="149"/>
      <c r="CA17" s="149"/>
      <c r="CB17" s="149"/>
      <c r="CC17" s="149"/>
      <c r="CD17" s="149"/>
      <c r="CE17" s="149"/>
      <c r="CF17" s="149"/>
      <c r="CG17" s="149"/>
      <c r="CH17" s="141"/>
      <c r="CI17" s="148" t="s">
        <v>80</v>
      </c>
      <c r="CJ17" s="149"/>
      <c r="CK17" s="149"/>
      <c r="CL17" s="149"/>
      <c r="CM17" s="149"/>
      <c r="CN17" s="149"/>
      <c r="CO17" s="149"/>
      <c r="CP17" s="149"/>
      <c r="CQ17" s="149"/>
      <c r="CR17" s="141"/>
      <c r="CS17" s="139" t="s">
        <v>51</v>
      </c>
      <c r="CT17" s="139"/>
      <c r="CU17" s="139"/>
      <c r="CV17" s="139"/>
      <c r="CW17" s="139"/>
      <c r="CX17" s="139"/>
      <c r="CY17" s="144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6"/>
      <c r="DX17" s="139" t="s">
        <v>73</v>
      </c>
      <c r="DY17" s="139"/>
      <c r="DZ17" s="139"/>
      <c r="EA17" s="139"/>
      <c r="EB17" s="139"/>
      <c r="EC17" s="139"/>
      <c r="ED17" s="139"/>
      <c r="EI17" s="84"/>
    </row>
    <row r="18" spans="1:139" s="8" customFormat="1" ht="11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48"/>
      <c r="W18" s="148" t="s">
        <v>85</v>
      </c>
      <c r="X18" s="149"/>
      <c r="Y18" s="149"/>
      <c r="Z18" s="149"/>
      <c r="AA18" s="149"/>
      <c r="AB18" s="149"/>
      <c r="AC18" s="149"/>
      <c r="AD18" s="149"/>
      <c r="AE18" s="141"/>
      <c r="AF18" s="144" t="s">
        <v>43</v>
      </c>
      <c r="AG18" s="145"/>
      <c r="AH18" s="145"/>
      <c r="AI18" s="145"/>
      <c r="AJ18" s="145"/>
      <c r="AK18" s="145"/>
      <c r="AL18" s="145"/>
      <c r="AM18" s="145"/>
      <c r="AN18" s="146"/>
      <c r="AO18" s="144" t="s">
        <v>44</v>
      </c>
      <c r="AP18" s="145"/>
      <c r="AQ18" s="145"/>
      <c r="AR18" s="145"/>
      <c r="AS18" s="145"/>
      <c r="AT18" s="145"/>
      <c r="AU18" s="145"/>
      <c r="AV18" s="145"/>
      <c r="AW18" s="146"/>
      <c r="AX18" s="144" t="s">
        <v>45</v>
      </c>
      <c r="AY18" s="145"/>
      <c r="AZ18" s="145"/>
      <c r="BA18" s="145"/>
      <c r="BB18" s="145"/>
      <c r="BC18" s="145"/>
      <c r="BD18" s="145"/>
      <c r="BE18" s="145"/>
      <c r="BF18" s="146"/>
      <c r="BG18" s="219" t="s">
        <v>93</v>
      </c>
      <c r="BH18" s="220"/>
      <c r="BI18" s="220"/>
      <c r="BJ18" s="220"/>
      <c r="BK18" s="220"/>
      <c r="BL18" s="220"/>
      <c r="BM18" s="220"/>
      <c r="BN18" s="220"/>
      <c r="BO18" s="221"/>
      <c r="BP18" s="144" t="s">
        <v>48</v>
      </c>
      <c r="BQ18" s="145"/>
      <c r="BR18" s="145"/>
      <c r="BS18" s="145"/>
      <c r="BT18" s="145"/>
      <c r="BU18" s="145"/>
      <c r="BV18" s="145"/>
      <c r="BW18" s="145"/>
      <c r="BX18" s="146"/>
      <c r="BY18" s="144"/>
      <c r="BZ18" s="145"/>
      <c r="CA18" s="145"/>
      <c r="CB18" s="145"/>
      <c r="CC18" s="145"/>
      <c r="CD18" s="145"/>
      <c r="CE18" s="145"/>
      <c r="CF18" s="145"/>
      <c r="CG18" s="145"/>
      <c r="CH18" s="146"/>
      <c r="CI18" s="144" t="s">
        <v>31</v>
      </c>
      <c r="CJ18" s="145"/>
      <c r="CK18" s="145"/>
      <c r="CL18" s="145"/>
      <c r="CM18" s="145"/>
      <c r="CN18" s="145"/>
      <c r="CO18" s="145"/>
      <c r="CP18" s="145"/>
      <c r="CQ18" s="145"/>
      <c r="CR18" s="146"/>
      <c r="CS18" s="148" t="s">
        <v>52</v>
      </c>
      <c r="CT18" s="149"/>
      <c r="CU18" s="149"/>
      <c r="CV18" s="149"/>
      <c r="CW18" s="149"/>
      <c r="CX18" s="141"/>
      <c r="CY18" s="139" t="s">
        <v>31</v>
      </c>
      <c r="CZ18" s="139"/>
      <c r="DA18" s="139"/>
      <c r="DB18" s="139"/>
      <c r="DC18" s="139"/>
      <c r="DD18" s="139"/>
      <c r="DE18" s="139"/>
      <c r="DF18" s="139"/>
      <c r="DG18" s="139" t="s">
        <v>57</v>
      </c>
      <c r="DH18" s="139"/>
      <c r="DI18" s="139"/>
      <c r="DJ18" s="219" t="s">
        <v>58</v>
      </c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1"/>
      <c r="DX18" s="139"/>
      <c r="DY18" s="139"/>
      <c r="DZ18" s="139"/>
      <c r="EA18" s="139"/>
      <c r="EB18" s="139"/>
      <c r="EC18" s="139"/>
      <c r="ED18" s="139"/>
      <c r="EI18" s="84"/>
    </row>
    <row r="19" spans="1:139" s="8" customFormat="1" ht="11.2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8"/>
      <c r="W19" s="148"/>
      <c r="X19" s="149"/>
      <c r="Y19" s="149"/>
      <c r="Z19" s="149"/>
      <c r="AA19" s="149"/>
      <c r="AB19" s="149"/>
      <c r="AC19" s="149"/>
      <c r="AD19" s="149"/>
      <c r="AE19" s="141"/>
      <c r="AF19" s="141" t="s">
        <v>69</v>
      </c>
      <c r="AG19" s="139"/>
      <c r="AH19" s="139"/>
      <c r="AI19" s="139"/>
      <c r="AJ19" s="139"/>
      <c r="AK19" s="141" t="s">
        <v>70</v>
      </c>
      <c r="AL19" s="139"/>
      <c r="AM19" s="139"/>
      <c r="AN19" s="139"/>
      <c r="AO19" s="141" t="s">
        <v>46</v>
      </c>
      <c r="AP19" s="139"/>
      <c r="AQ19" s="139"/>
      <c r="AR19" s="139"/>
      <c r="AS19" s="139"/>
      <c r="AT19" s="141" t="s">
        <v>71</v>
      </c>
      <c r="AU19" s="139"/>
      <c r="AV19" s="139"/>
      <c r="AW19" s="139"/>
      <c r="AX19" s="139" t="s">
        <v>46</v>
      </c>
      <c r="AY19" s="139"/>
      <c r="AZ19" s="139"/>
      <c r="BA19" s="139"/>
      <c r="BB19" s="139"/>
      <c r="BC19" s="141" t="s">
        <v>71</v>
      </c>
      <c r="BD19" s="139"/>
      <c r="BE19" s="139"/>
      <c r="BF19" s="139"/>
      <c r="BG19" s="139" t="s">
        <v>46</v>
      </c>
      <c r="BH19" s="139"/>
      <c r="BI19" s="139"/>
      <c r="BJ19" s="139"/>
      <c r="BK19" s="139"/>
      <c r="BL19" s="141" t="s">
        <v>71</v>
      </c>
      <c r="BM19" s="139"/>
      <c r="BN19" s="139"/>
      <c r="BO19" s="139"/>
      <c r="BP19" s="139" t="s">
        <v>46</v>
      </c>
      <c r="BQ19" s="139"/>
      <c r="BR19" s="139"/>
      <c r="BS19" s="139"/>
      <c r="BT19" s="139"/>
      <c r="BU19" s="141" t="s">
        <v>71</v>
      </c>
      <c r="BV19" s="139"/>
      <c r="BW19" s="139"/>
      <c r="BX19" s="139"/>
      <c r="BY19" s="139" t="s">
        <v>43</v>
      </c>
      <c r="BZ19" s="139"/>
      <c r="CA19" s="139"/>
      <c r="CB19" s="139"/>
      <c r="CC19" s="139"/>
      <c r="CD19" s="141" t="s">
        <v>90</v>
      </c>
      <c r="CE19" s="139"/>
      <c r="CF19" s="139"/>
      <c r="CG19" s="139"/>
      <c r="CH19" s="139"/>
      <c r="CI19" s="139" t="s">
        <v>43</v>
      </c>
      <c r="CJ19" s="139"/>
      <c r="CK19" s="139"/>
      <c r="CL19" s="139"/>
      <c r="CM19" s="139"/>
      <c r="CN19" s="141" t="s">
        <v>90</v>
      </c>
      <c r="CO19" s="139"/>
      <c r="CP19" s="139"/>
      <c r="CQ19" s="139"/>
      <c r="CR19" s="139"/>
      <c r="CS19" s="139" t="s">
        <v>53</v>
      </c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 t="s">
        <v>59</v>
      </c>
      <c r="DK19" s="139"/>
      <c r="DL19" s="139"/>
      <c r="DM19" s="139"/>
      <c r="DN19" s="139"/>
      <c r="DO19" s="139"/>
      <c r="DP19" s="139"/>
      <c r="DQ19" s="139" t="s">
        <v>59</v>
      </c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I19" s="84"/>
    </row>
    <row r="20" spans="1:139" s="8" customFormat="1" ht="11.2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48"/>
      <c r="W20" s="148"/>
      <c r="X20" s="149"/>
      <c r="Y20" s="149"/>
      <c r="Z20" s="149"/>
      <c r="AA20" s="149"/>
      <c r="AB20" s="149"/>
      <c r="AC20" s="149"/>
      <c r="AD20" s="149"/>
      <c r="AE20" s="141"/>
      <c r="AF20" s="141"/>
      <c r="AG20" s="139"/>
      <c r="AH20" s="139"/>
      <c r="AI20" s="139"/>
      <c r="AJ20" s="139"/>
      <c r="AK20" s="141"/>
      <c r="AL20" s="139"/>
      <c r="AM20" s="139"/>
      <c r="AN20" s="139"/>
      <c r="AO20" s="141"/>
      <c r="AP20" s="139"/>
      <c r="AQ20" s="139"/>
      <c r="AR20" s="139"/>
      <c r="AS20" s="139"/>
      <c r="AT20" s="141"/>
      <c r="AU20" s="139"/>
      <c r="AV20" s="139"/>
      <c r="AW20" s="139"/>
      <c r="AX20" s="139"/>
      <c r="AY20" s="139"/>
      <c r="AZ20" s="139"/>
      <c r="BA20" s="139"/>
      <c r="BB20" s="139"/>
      <c r="BC20" s="141"/>
      <c r="BD20" s="139"/>
      <c r="BE20" s="139"/>
      <c r="BF20" s="139"/>
      <c r="BG20" s="139"/>
      <c r="BH20" s="139"/>
      <c r="BI20" s="139"/>
      <c r="BJ20" s="139"/>
      <c r="BK20" s="139"/>
      <c r="BL20" s="141"/>
      <c r="BM20" s="139"/>
      <c r="BN20" s="139"/>
      <c r="BO20" s="139"/>
      <c r="BP20" s="139"/>
      <c r="BQ20" s="139"/>
      <c r="BR20" s="139"/>
      <c r="BS20" s="139"/>
      <c r="BT20" s="139"/>
      <c r="BU20" s="141"/>
      <c r="BV20" s="139"/>
      <c r="BW20" s="139"/>
      <c r="BX20" s="139"/>
      <c r="BY20" s="139"/>
      <c r="BZ20" s="139"/>
      <c r="CA20" s="139"/>
      <c r="CB20" s="139"/>
      <c r="CC20" s="139"/>
      <c r="CD20" s="141" t="s">
        <v>91</v>
      </c>
      <c r="CE20" s="139"/>
      <c r="CF20" s="139"/>
      <c r="CG20" s="139"/>
      <c r="CH20" s="139"/>
      <c r="CI20" s="139"/>
      <c r="CJ20" s="139"/>
      <c r="CK20" s="139"/>
      <c r="CL20" s="139"/>
      <c r="CM20" s="139"/>
      <c r="CN20" s="141" t="s">
        <v>91</v>
      </c>
      <c r="CO20" s="139"/>
      <c r="CP20" s="139"/>
      <c r="CQ20" s="139"/>
      <c r="CR20" s="139"/>
      <c r="CS20" s="148" t="s">
        <v>54</v>
      </c>
      <c r="CT20" s="149"/>
      <c r="CU20" s="149"/>
      <c r="CV20" s="149"/>
      <c r="CW20" s="149"/>
      <c r="CX20" s="141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 t="s">
        <v>41</v>
      </c>
      <c r="DK20" s="139"/>
      <c r="DL20" s="139"/>
      <c r="DM20" s="139"/>
      <c r="DN20" s="139"/>
      <c r="DO20" s="139"/>
      <c r="DP20" s="139"/>
      <c r="DQ20" s="139" t="s">
        <v>41</v>
      </c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I20" s="84"/>
    </row>
    <row r="21" spans="1:139" s="8" customFormat="1" ht="11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48"/>
      <c r="W21" s="148"/>
      <c r="X21" s="149"/>
      <c r="Y21" s="149"/>
      <c r="Z21" s="149"/>
      <c r="AA21" s="149"/>
      <c r="AB21" s="149"/>
      <c r="AC21" s="149"/>
      <c r="AD21" s="149"/>
      <c r="AE21" s="141"/>
      <c r="AF21" s="141"/>
      <c r="AG21" s="139"/>
      <c r="AH21" s="139"/>
      <c r="AI21" s="139"/>
      <c r="AJ21" s="139"/>
      <c r="AK21" s="141"/>
      <c r="AL21" s="139"/>
      <c r="AM21" s="139"/>
      <c r="AN21" s="139"/>
      <c r="AO21" s="141"/>
      <c r="AP21" s="139"/>
      <c r="AQ21" s="139"/>
      <c r="AR21" s="139"/>
      <c r="AS21" s="139"/>
      <c r="AT21" s="141"/>
      <c r="AU21" s="139"/>
      <c r="AV21" s="139"/>
      <c r="AW21" s="139"/>
      <c r="AX21" s="139"/>
      <c r="AY21" s="139"/>
      <c r="AZ21" s="139"/>
      <c r="BA21" s="139"/>
      <c r="BB21" s="139"/>
      <c r="BC21" s="141"/>
      <c r="BD21" s="139"/>
      <c r="BE21" s="139"/>
      <c r="BF21" s="139"/>
      <c r="BG21" s="139"/>
      <c r="BH21" s="139"/>
      <c r="BI21" s="139"/>
      <c r="BJ21" s="139"/>
      <c r="BK21" s="139"/>
      <c r="BL21" s="141"/>
      <c r="BM21" s="139"/>
      <c r="BN21" s="139"/>
      <c r="BO21" s="139"/>
      <c r="BP21" s="139"/>
      <c r="BQ21" s="139"/>
      <c r="BR21" s="139"/>
      <c r="BS21" s="139"/>
      <c r="BT21" s="139"/>
      <c r="BU21" s="141"/>
      <c r="BV21" s="139"/>
      <c r="BW21" s="139"/>
      <c r="BX21" s="139"/>
      <c r="BY21" s="139"/>
      <c r="BZ21" s="139"/>
      <c r="CA21" s="139"/>
      <c r="CB21" s="139"/>
      <c r="CC21" s="139"/>
      <c r="CD21" s="141" t="s">
        <v>92</v>
      </c>
      <c r="CE21" s="139"/>
      <c r="CF21" s="139"/>
      <c r="CG21" s="139"/>
      <c r="CH21" s="139"/>
      <c r="CI21" s="139"/>
      <c r="CJ21" s="139"/>
      <c r="CK21" s="139"/>
      <c r="CL21" s="139"/>
      <c r="CM21" s="139"/>
      <c r="CN21" s="141" t="s">
        <v>92</v>
      </c>
      <c r="CO21" s="139"/>
      <c r="CP21" s="139"/>
      <c r="CQ21" s="139"/>
      <c r="CR21" s="139"/>
      <c r="CS21" s="148" t="s">
        <v>55</v>
      </c>
      <c r="CT21" s="149"/>
      <c r="CU21" s="149"/>
      <c r="CV21" s="149"/>
      <c r="CW21" s="149"/>
      <c r="CX21" s="141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 t="s">
        <v>60</v>
      </c>
      <c r="DK21" s="139"/>
      <c r="DL21" s="139"/>
      <c r="DM21" s="139"/>
      <c r="DN21" s="139"/>
      <c r="DO21" s="139"/>
      <c r="DP21" s="139"/>
      <c r="DQ21" s="139" t="s">
        <v>60</v>
      </c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I21" s="84"/>
    </row>
    <row r="22" spans="1:139" s="8" customFormat="1" ht="11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8"/>
      <c r="W22" s="148"/>
      <c r="X22" s="149"/>
      <c r="Y22" s="149"/>
      <c r="Z22" s="149"/>
      <c r="AA22" s="149"/>
      <c r="AB22" s="149"/>
      <c r="AC22" s="149"/>
      <c r="AD22" s="149"/>
      <c r="AE22" s="141"/>
      <c r="AF22" s="141"/>
      <c r="AG22" s="139"/>
      <c r="AH22" s="139"/>
      <c r="AI22" s="139"/>
      <c r="AJ22" s="139"/>
      <c r="AK22" s="141"/>
      <c r="AL22" s="139"/>
      <c r="AM22" s="139"/>
      <c r="AN22" s="139"/>
      <c r="AO22" s="141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48"/>
      <c r="CT22" s="149"/>
      <c r="CU22" s="149"/>
      <c r="CV22" s="149"/>
      <c r="CW22" s="149"/>
      <c r="CX22" s="141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 t="s">
        <v>61</v>
      </c>
      <c r="DK22" s="139"/>
      <c r="DL22" s="139"/>
      <c r="DM22" s="139"/>
      <c r="DN22" s="139"/>
      <c r="DO22" s="139"/>
      <c r="DP22" s="139"/>
      <c r="DQ22" s="139" t="s">
        <v>63</v>
      </c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I22" s="84"/>
    </row>
    <row r="23" spans="1:139" s="8" customFormat="1" ht="11.25">
      <c r="A23" s="139"/>
      <c r="B23" s="139"/>
      <c r="C23" s="139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  <c r="W23" s="148"/>
      <c r="X23" s="149"/>
      <c r="Y23" s="149"/>
      <c r="Z23" s="149"/>
      <c r="AA23" s="149"/>
      <c r="AB23" s="149"/>
      <c r="AC23" s="149"/>
      <c r="AD23" s="149"/>
      <c r="AE23" s="141"/>
      <c r="AF23" s="141"/>
      <c r="AG23" s="139"/>
      <c r="AH23" s="139"/>
      <c r="AI23" s="139"/>
      <c r="AJ23" s="139"/>
      <c r="AK23" s="141"/>
      <c r="AL23" s="139"/>
      <c r="AM23" s="139"/>
      <c r="AN23" s="139"/>
      <c r="AO23" s="141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48"/>
      <c r="CT23" s="149"/>
      <c r="CU23" s="149"/>
      <c r="CV23" s="149"/>
      <c r="CW23" s="149"/>
      <c r="CX23" s="141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 t="s">
        <v>62</v>
      </c>
      <c r="DK23" s="139"/>
      <c r="DL23" s="139"/>
      <c r="DM23" s="139"/>
      <c r="DN23" s="139"/>
      <c r="DO23" s="139"/>
      <c r="DP23" s="139"/>
      <c r="DQ23" s="139" t="s">
        <v>64</v>
      </c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I23" s="84"/>
    </row>
    <row r="24" spans="1:139" s="11" customFormat="1" ht="10.5">
      <c r="A24" s="160"/>
      <c r="B24" s="160"/>
      <c r="C24" s="160"/>
      <c r="D24" s="168" t="s">
        <v>7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61"/>
      <c r="DY24" s="161"/>
      <c r="DZ24" s="161"/>
      <c r="EA24" s="161"/>
      <c r="EB24" s="161"/>
      <c r="EC24" s="161"/>
      <c r="ED24" s="161"/>
      <c r="EI24" s="85"/>
    </row>
    <row r="25" spans="1:139" s="12" customFormat="1" ht="10.5">
      <c r="A25" s="151" t="s">
        <v>87</v>
      </c>
      <c r="B25" s="152"/>
      <c r="C25" s="153"/>
      <c r="D25" s="158" t="s">
        <v>8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33"/>
      <c r="X25" s="134"/>
      <c r="Y25" s="134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5"/>
      <c r="AK25" s="133"/>
      <c r="AL25" s="134"/>
      <c r="AM25" s="134"/>
      <c r="AN25" s="135"/>
      <c r="AO25" s="133"/>
      <c r="AP25" s="134"/>
      <c r="AQ25" s="134"/>
      <c r="AR25" s="134"/>
      <c r="AS25" s="135"/>
      <c r="AT25" s="133"/>
      <c r="AU25" s="134"/>
      <c r="AV25" s="134"/>
      <c r="AW25" s="135"/>
      <c r="AX25" s="133"/>
      <c r="AY25" s="134"/>
      <c r="AZ25" s="134"/>
      <c r="BA25" s="134"/>
      <c r="BB25" s="135"/>
      <c r="BC25" s="133"/>
      <c r="BD25" s="134"/>
      <c r="BE25" s="134"/>
      <c r="BF25" s="135"/>
      <c r="BG25" s="133"/>
      <c r="BH25" s="134"/>
      <c r="BI25" s="134"/>
      <c r="BJ25" s="134"/>
      <c r="BK25" s="135"/>
      <c r="BL25" s="133"/>
      <c r="BM25" s="134"/>
      <c r="BN25" s="134"/>
      <c r="BO25" s="135"/>
      <c r="BP25" s="133"/>
      <c r="BQ25" s="134"/>
      <c r="BR25" s="134"/>
      <c r="BS25" s="134"/>
      <c r="BT25" s="135"/>
      <c r="BU25" s="133"/>
      <c r="BV25" s="134"/>
      <c r="BW25" s="134"/>
      <c r="BX25" s="135"/>
      <c r="BY25" s="133"/>
      <c r="BZ25" s="134"/>
      <c r="CA25" s="134"/>
      <c r="CB25" s="134"/>
      <c r="CC25" s="135"/>
      <c r="CD25" s="133"/>
      <c r="CE25" s="134"/>
      <c r="CF25" s="134"/>
      <c r="CG25" s="134"/>
      <c r="CH25" s="135"/>
      <c r="CI25" s="133"/>
      <c r="CJ25" s="134"/>
      <c r="CK25" s="134"/>
      <c r="CL25" s="134"/>
      <c r="CM25" s="135"/>
      <c r="CN25" s="133"/>
      <c r="CO25" s="134"/>
      <c r="CP25" s="134"/>
      <c r="CQ25" s="134"/>
      <c r="CR25" s="135"/>
      <c r="CS25" s="133"/>
      <c r="CT25" s="134"/>
      <c r="CU25" s="134"/>
      <c r="CV25" s="134"/>
      <c r="CW25" s="134"/>
      <c r="CX25" s="135"/>
      <c r="CY25" s="133"/>
      <c r="CZ25" s="134"/>
      <c r="DA25" s="134"/>
      <c r="DB25" s="134"/>
      <c r="DC25" s="134"/>
      <c r="DD25" s="134"/>
      <c r="DE25" s="134"/>
      <c r="DF25" s="135"/>
      <c r="DG25" s="133"/>
      <c r="DH25" s="134"/>
      <c r="DI25" s="135"/>
      <c r="DJ25" s="133"/>
      <c r="DK25" s="134"/>
      <c r="DL25" s="134"/>
      <c r="DM25" s="134"/>
      <c r="DN25" s="134"/>
      <c r="DO25" s="134"/>
      <c r="DP25" s="135"/>
      <c r="DQ25" s="133"/>
      <c r="DR25" s="134"/>
      <c r="DS25" s="134"/>
      <c r="DT25" s="134"/>
      <c r="DU25" s="134"/>
      <c r="DV25" s="134"/>
      <c r="DW25" s="135"/>
      <c r="DX25" s="198"/>
      <c r="DY25" s="199"/>
      <c r="DZ25" s="199"/>
      <c r="EA25" s="199"/>
      <c r="EB25" s="199"/>
      <c r="EC25" s="199"/>
      <c r="ED25" s="200"/>
      <c r="EI25" s="86"/>
    </row>
    <row r="26" spans="1:139" s="12" customFormat="1" ht="10.5">
      <c r="A26" s="154"/>
      <c r="B26" s="155"/>
      <c r="C26" s="156"/>
      <c r="D26" s="159" t="s">
        <v>9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36"/>
      <c r="X26" s="137"/>
      <c r="Y26" s="137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8"/>
      <c r="AK26" s="136"/>
      <c r="AL26" s="137"/>
      <c r="AM26" s="137"/>
      <c r="AN26" s="138"/>
      <c r="AO26" s="136"/>
      <c r="AP26" s="137"/>
      <c r="AQ26" s="137"/>
      <c r="AR26" s="137"/>
      <c r="AS26" s="138"/>
      <c r="AT26" s="136"/>
      <c r="AU26" s="137"/>
      <c r="AV26" s="137"/>
      <c r="AW26" s="138"/>
      <c r="AX26" s="136"/>
      <c r="AY26" s="137"/>
      <c r="AZ26" s="137"/>
      <c r="BA26" s="137"/>
      <c r="BB26" s="138"/>
      <c r="BC26" s="136"/>
      <c r="BD26" s="137"/>
      <c r="BE26" s="137"/>
      <c r="BF26" s="138"/>
      <c r="BG26" s="136"/>
      <c r="BH26" s="137"/>
      <c r="BI26" s="137"/>
      <c r="BJ26" s="137"/>
      <c r="BK26" s="138"/>
      <c r="BL26" s="136"/>
      <c r="BM26" s="137"/>
      <c r="BN26" s="137"/>
      <c r="BO26" s="138"/>
      <c r="BP26" s="136"/>
      <c r="BQ26" s="137"/>
      <c r="BR26" s="137"/>
      <c r="BS26" s="137"/>
      <c r="BT26" s="138"/>
      <c r="BU26" s="136"/>
      <c r="BV26" s="137"/>
      <c r="BW26" s="137"/>
      <c r="BX26" s="138"/>
      <c r="BY26" s="136"/>
      <c r="BZ26" s="137"/>
      <c r="CA26" s="137"/>
      <c r="CB26" s="137"/>
      <c r="CC26" s="138"/>
      <c r="CD26" s="136"/>
      <c r="CE26" s="137"/>
      <c r="CF26" s="137"/>
      <c r="CG26" s="137"/>
      <c r="CH26" s="138"/>
      <c r="CI26" s="136"/>
      <c r="CJ26" s="137"/>
      <c r="CK26" s="137"/>
      <c r="CL26" s="137"/>
      <c r="CM26" s="138"/>
      <c r="CN26" s="136"/>
      <c r="CO26" s="137"/>
      <c r="CP26" s="137"/>
      <c r="CQ26" s="137"/>
      <c r="CR26" s="138"/>
      <c r="CS26" s="136"/>
      <c r="CT26" s="137"/>
      <c r="CU26" s="137"/>
      <c r="CV26" s="137"/>
      <c r="CW26" s="137"/>
      <c r="CX26" s="138"/>
      <c r="CY26" s="136"/>
      <c r="CZ26" s="137"/>
      <c r="DA26" s="137"/>
      <c r="DB26" s="137"/>
      <c r="DC26" s="137"/>
      <c r="DD26" s="137"/>
      <c r="DE26" s="137"/>
      <c r="DF26" s="138"/>
      <c r="DG26" s="136"/>
      <c r="DH26" s="137"/>
      <c r="DI26" s="138"/>
      <c r="DJ26" s="136"/>
      <c r="DK26" s="137"/>
      <c r="DL26" s="137"/>
      <c r="DM26" s="137"/>
      <c r="DN26" s="137"/>
      <c r="DO26" s="137"/>
      <c r="DP26" s="138"/>
      <c r="DQ26" s="136"/>
      <c r="DR26" s="137"/>
      <c r="DS26" s="137"/>
      <c r="DT26" s="137"/>
      <c r="DU26" s="137"/>
      <c r="DV26" s="137"/>
      <c r="DW26" s="138"/>
      <c r="DX26" s="201"/>
      <c r="DY26" s="202"/>
      <c r="DZ26" s="202"/>
      <c r="EA26" s="202"/>
      <c r="EB26" s="202"/>
      <c r="EC26" s="202"/>
      <c r="ED26" s="203"/>
      <c r="EI26" s="86"/>
    </row>
    <row r="27" spans="1:139" s="12" customFormat="1" ht="10.5" customHeight="1">
      <c r="A27" s="151" t="s">
        <v>11</v>
      </c>
      <c r="B27" s="152"/>
      <c r="C27" s="153"/>
      <c r="D27" s="158" t="s">
        <v>88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0"/>
      <c r="X27" s="134"/>
      <c r="Y27" s="134"/>
      <c r="Z27" s="134"/>
      <c r="AA27" s="134"/>
      <c r="AB27" s="134"/>
      <c r="AC27" s="134"/>
      <c r="AD27" s="134"/>
      <c r="AE27" s="135"/>
      <c r="AF27" s="185"/>
      <c r="AG27" s="186"/>
      <c r="AH27" s="186"/>
      <c r="AI27" s="186"/>
      <c r="AJ27" s="187"/>
      <c r="AK27" s="185"/>
      <c r="AL27" s="186"/>
      <c r="AM27" s="186"/>
      <c r="AN27" s="187"/>
      <c r="AO27" s="185"/>
      <c r="AP27" s="186"/>
      <c r="AQ27" s="186"/>
      <c r="AR27" s="186"/>
      <c r="AS27" s="187"/>
      <c r="AT27" s="185"/>
      <c r="AU27" s="186"/>
      <c r="AV27" s="186"/>
      <c r="AW27" s="187"/>
      <c r="AX27" s="185"/>
      <c r="AY27" s="186"/>
      <c r="AZ27" s="186"/>
      <c r="BA27" s="186"/>
      <c r="BB27" s="187"/>
      <c r="BC27" s="185"/>
      <c r="BD27" s="186"/>
      <c r="BE27" s="186"/>
      <c r="BF27" s="187"/>
      <c r="BG27" s="185"/>
      <c r="BH27" s="186"/>
      <c r="BI27" s="186"/>
      <c r="BJ27" s="186"/>
      <c r="BK27" s="187"/>
      <c r="BL27" s="185"/>
      <c r="BM27" s="186"/>
      <c r="BN27" s="186"/>
      <c r="BO27" s="187"/>
      <c r="BP27" s="185"/>
      <c r="BQ27" s="186"/>
      <c r="BR27" s="186"/>
      <c r="BS27" s="186"/>
      <c r="BT27" s="187"/>
      <c r="BU27" s="185"/>
      <c r="BV27" s="186"/>
      <c r="BW27" s="186"/>
      <c r="BX27" s="187"/>
      <c r="BY27" s="185"/>
      <c r="BZ27" s="186"/>
      <c r="CA27" s="186"/>
      <c r="CB27" s="186"/>
      <c r="CC27" s="187"/>
      <c r="CD27" s="185"/>
      <c r="CE27" s="186"/>
      <c r="CF27" s="186"/>
      <c r="CG27" s="186"/>
      <c r="CH27" s="187"/>
      <c r="CI27" s="185"/>
      <c r="CJ27" s="186"/>
      <c r="CK27" s="186"/>
      <c r="CL27" s="186"/>
      <c r="CM27" s="187"/>
      <c r="CN27" s="185"/>
      <c r="CO27" s="186"/>
      <c r="CP27" s="186"/>
      <c r="CQ27" s="186"/>
      <c r="CR27" s="187"/>
      <c r="CS27" s="185"/>
      <c r="CT27" s="186"/>
      <c r="CU27" s="186"/>
      <c r="CV27" s="186"/>
      <c r="CW27" s="186"/>
      <c r="CX27" s="187"/>
      <c r="CY27" s="118"/>
      <c r="CZ27" s="191"/>
      <c r="DA27" s="191"/>
      <c r="DB27" s="191"/>
      <c r="DC27" s="191"/>
      <c r="DD27" s="191"/>
      <c r="DE27" s="191"/>
      <c r="DF27" s="191"/>
      <c r="DG27" s="192"/>
      <c r="DH27" s="193"/>
      <c r="DI27" s="194"/>
      <c r="DJ27" s="192"/>
      <c r="DK27" s="193"/>
      <c r="DL27" s="193"/>
      <c r="DM27" s="193"/>
      <c r="DN27" s="193"/>
      <c r="DO27" s="193"/>
      <c r="DP27" s="194"/>
      <c r="DQ27" s="185"/>
      <c r="DR27" s="193"/>
      <c r="DS27" s="193"/>
      <c r="DT27" s="193"/>
      <c r="DU27" s="193"/>
      <c r="DV27" s="193"/>
      <c r="DW27" s="194"/>
      <c r="DX27" s="229" t="s">
        <v>447</v>
      </c>
      <c r="DY27" s="230"/>
      <c r="DZ27" s="230"/>
      <c r="EA27" s="230"/>
      <c r="EB27" s="230"/>
      <c r="EC27" s="230"/>
      <c r="ED27" s="231"/>
      <c r="EI27" s="86"/>
    </row>
    <row r="28" spans="1:139" s="12" customFormat="1" ht="13.5" customHeight="1">
      <c r="A28" s="154"/>
      <c r="B28" s="155"/>
      <c r="C28" s="156"/>
      <c r="D28" s="159" t="s">
        <v>10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36"/>
      <c r="X28" s="137"/>
      <c r="Y28" s="137"/>
      <c r="Z28" s="137"/>
      <c r="AA28" s="137"/>
      <c r="AB28" s="137"/>
      <c r="AC28" s="137"/>
      <c r="AD28" s="137"/>
      <c r="AE28" s="138"/>
      <c r="AF28" s="188"/>
      <c r="AG28" s="189"/>
      <c r="AH28" s="189"/>
      <c r="AI28" s="189"/>
      <c r="AJ28" s="190"/>
      <c r="AK28" s="188"/>
      <c r="AL28" s="189"/>
      <c r="AM28" s="189"/>
      <c r="AN28" s="190"/>
      <c r="AO28" s="188"/>
      <c r="AP28" s="189"/>
      <c r="AQ28" s="189"/>
      <c r="AR28" s="189"/>
      <c r="AS28" s="190"/>
      <c r="AT28" s="188"/>
      <c r="AU28" s="189"/>
      <c r="AV28" s="189"/>
      <c r="AW28" s="190"/>
      <c r="AX28" s="188"/>
      <c r="AY28" s="189"/>
      <c r="AZ28" s="189"/>
      <c r="BA28" s="189"/>
      <c r="BB28" s="190"/>
      <c r="BC28" s="188"/>
      <c r="BD28" s="189"/>
      <c r="BE28" s="189"/>
      <c r="BF28" s="190"/>
      <c r="BG28" s="188"/>
      <c r="BH28" s="189"/>
      <c r="BI28" s="189"/>
      <c r="BJ28" s="189"/>
      <c r="BK28" s="190"/>
      <c r="BL28" s="188"/>
      <c r="BM28" s="189"/>
      <c r="BN28" s="189"/>
      <c r="BO28" s="190"/>
      <c r="BP28" s="188"/>
      <c r="BQ28" s="189"/>
      <c r="BR28" s="189"/>
      <c r="BS28" s="189"/>
      <c r="BT28" s="190"/>
      <c r="BU28" s="188"/>
      <c r="BV28" s="189"/>
      <c r="BW28" s="189"/>
      <c r="BX28" s="190"/>
      <c r="BY28" s="188"/>
      <c r="BZ28" s="189"/>
      <c r="CA28" s="189"/>
      <c r="CB28" s="189"/>
      <c r="CC28" s="190"/>
      <c r="CD28" s="188"/>
      <c r="CE28" s="189"/>
      <c r="CF28" s="189"/>
      <c r="CG28" s="189"/>
      <c r="CH28" s="190"/>
      <c r="CI28" s="188"/>
      <c r="CJ28" s="189"/>
      <c r="CK28" s="189"/>
      <c r="CL28" s="189"/>
      <c r="CM28" s="190"/>
      <c r="CN28" s="188"/>
      <c r="CO28" s="189"/>
      <c r="CP28" s="189"/>
      <c r="CQ28" s="189"/>
      <c r="CR28" s="190"/>
      <c r="CS28" s="188"/>
      <c r="CT28" s="189"/>
      <c r="CU28" s="189"/>
      <c r="CV28" s="189"/>
      <c r="CW28" s="189"/>
      <c r="CX28" s="190"/>
      <c r="CY28" s="191"/>
      <c r="CZ28" s="191"/>
      <c r="DA28" s="191"/>
      <c r="DB28" s="191"/>
      <c r="DC28" s="191"/>
      <c r="DD28" s="191"/>
      <c r="DE28" s="191"/>
      <c r="DF28" s="191"/>
      <c r="DG28" s="195"/>
      <c r="DH28" s="196"/>
      <c r="DI28" s="197"/>
      <c r="DJ28" s="195"/>
      <c r="DK28" s="196"/>
      <c r="DL28" s="196"/>
      <c r="DM28" s="196"/>
      <c r="DN28" s="196"/>
      <c r="DO28" s="196"/>
      <c r="DP28" s="197"/>
      <c r="DQ28" s="195"/>
      <c r="DR28" s="196"/>
      <c r="DS28" s="196"/>
      <c r="DT28" s="196"/>
      <c r="DU28" s="196"/>
      <c r="DV28" s="196"/>
      <c r="DW28" s="197"/>
      <c r="DX28" s="232"/>
      <c r="DY28" s="233"/>
      <c r="DZ28" s="233"/>
      <c r="EA28" s="233"/>
      <c r="EB28" s="233"/>
      <c r="EC28" s="233"/>
      <c r="ED28" s="234"/>
      <c r="EI28" s="86"/>
    </row>
    <row r="29" spans="1:144" s="12" customFormat="1" ht="22.5" customHeight="1">
      <c r="A29" s="121" t="s">
        <v>0</v>
      </c>
      <c r="B29" s="121"/>
      <c r="C29" s="121"/>
      <c r="D29" s="122" t="str">
        <f>EJ29</f>
        <v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4"/>
      <c r="W29" s="127">
        <v>3.06358100467017</v>
      </c>
      <c r="X29" s="132"/>
      <c r="Y29" s="132"/>
      <c r="Z29" s="132"/>
      <c r="AA29" s="132"/>
      <c r="AB29" s="132"/>
      <c r="AC29" s="132"/>
      <c r="AD29" s="132"/>
      <c r="AE29" s="132"/>
      <c r="AF29" s="127">
        <f>W29</f>
        <v>3.06358100467017</v>
      </c>
      <c r="AG29" s="127"/>
      <c r="AH29" s="127"/>
      <c r="AI29" s="127"/>
      <c r="AJ29" s="127"/>
      <c r="AK29" s="127">
        <f>AT29+BC29+BL29+BU29</f>
        <v>0</v>
      </c>
      <c r="AL29" s="127"/>
      <c r="AM29" s="127"/>
      <c r="AN29" s="127"/>
      <c r="AO29" s="127">
        <v>0</v>
      </c>
      <c r="AP29" s="127"/>
      <c r="AQ29" s="127"/>
      <c r="AR29" s="127"/>
      <c r="AS29" s="127"/>
      <c r="AT29" s="127">
        <v>0</v>
      </c>
      <c r="AU29" s="127"/>
      <c r="AV29" s="127"/>
      <c r="AW29" s="127"/>
      <c r="AX29" s="127">
        <v>0</v>
      </c>
      <c r="AY29" s="127"/>
      <c r="AZ29" s="127"/>
      <c r="BA29" s="127"/>
      <c r="BB29" s="127"/>
      <c r="BC29" s="127">
        <v>0</v>
      </c>
      <c r="BD29" s="127"/>
      <c r="BE29" s="127"/>
      <c r="BF29" s="127"/>
      <c r="BG29" s="127">
        <f>AF29</f>
        <v>3.06358100467017</v>
      </c>
      <c r="BH29" s="127"/>
      <c r="BI29" s="127"/>
      <c r="BJ29" s="127"/>
      <c r="BK29" s="127"/>
      <c r="BL29" s="127">
        <f>EN29/1000/1000</f>
        <v>0</v>
      </c>
      <c r="BM29" s="127"/>
      <c r="BN29" s="127"/>
      <c r="BO29" s="127"/>
      <c r="BP29" s="127">
        <v>0</v>
      </c>
      <c r="BQ29" s="127"/>
      <c r="BR29" s="127"/>
      <c r="BS29" s="127"/>
      <c r="BT29" s="127"/>
      <c r="BU29" s="127">
        <v>0</v>
      </c>
      <c r="BV29" s="127"/>
      <c r="BW29" s="127"/>
      <c r="BX29" s="127"/>
      <c r="BY29" s="127">
        <f>AT29+BC29+BL29+BU29</f>
        <v>0</v>
      </c>
      <c r="BZ29" s="127"/>
      <c r="CA29" s="127"/>
      <c r="CB29" s="127"/>
      <c r="CC29" s="127"/>
      <c r="CD29" s="127">
        <v>0</v>
      </c>
      <c r="CE29" s="127"/>
      <c r="CF29" s="127"/>
      <c r="CG29" s="127"/>
      <c r="CH29" s="127"/>
      <c r="CI29" s="127">
        <f>BY29</f>
        <v>0</v>
      </c>
      <c r="CJ29" s="127"/>
      <c r="CK29" s="127"/>
      <c r="CL29" s="127"/>
      <c r="CM29" s="127"/>
      <c r="CN29" s="127">
        <f>CD29</f>
        <v>0</v>
      </c>
      <c r="CO29" s="127"/>
      <c r="CP29" s="127"/>
      <c r="CQ29" s="127"/>
      <c r="CR29" s="127"/>
      <c r="CS29" s="128">
        <f>W29-BY29</f>
        <v>3.06358100467017</v>
      </c>
      <c r="CT29" s="128"/>
      <c r="CU29" s="128"/>
      <c r="CV29" s="128"/>
      <c r="CW29" s="128"/>
      <c r="CX29" s="128"/>
      <c r="CY29" s="118">
        <v>2.86</v>
      </c>
      <c r="CZ29" s="118"/>
      <c r="DA29" s="118"/>
      <c r="DB29" s="118"/>
      <c r="DC29" s="118"/>
      <c r="DD29" s="118"/>
      <c r="DE29" s="118"/>
      <c r="DF29" s="118"/>
      <c r="DG29" s="129">
        <f>CY29/W29*100</f>
        <v>93.35480261955443</v>
      </c>
      <c r="DH29" s="130"/>
      <c r="DI29" s="131"/>
      <c r="DJ29" s="119">
        <v>2.86</v>
      </c>
      <c r="DK29" s="119"/>
      <c r="DL29" s="119"/>
      <c r="DM29" s="119"/>
      <c r="DN29" s="119"/>
      <c r="DO29" s="119"/>
      <c r="DP29" s="119"/>
      <c r="DQ29" s="119">
        <v>0</v>
      </c>
      <c r="DR29" s="119"/>
      <c r="DS29" s="119"/>
      <c r="DT29" s="119"/>
      <c r="DU29" s="119"/>
      <c r="DV29" s="119"/>
      <c r="DW29" s="119"/>
      <c r="DX29" s="232"/>
      <c r="DY29" s="233"/>
      <c r="DZ29" s="233"/>
      <c r="EA29" s="233"/>
      <c r="EB29" s="233"/>
      <c r="EC29" s="233"/>
      <c r="ED29" s="234"/>
      <c r="EI29" s="86"/>
      <c r="EJ29" s="12" t="s">
        <v>441</v>
      </c>
      <c r="EM29" s="113"/>
      <c r="EN29" s="113"/>
    </row>
    <row r="30" spans="1:144" s="12" customFormat="1" ht="56.25" customHeight="1">
      <c r="A30" s="121" t="s">
        <v>1</v>
      </c>
      <c r="B30" s="121"/>
      <c r="C30" s="121"/>
      <c r="D30" s="122" t="str">
        <f>EJ34</f>
        <v>РП №2, 3, 4, РУ-6кВ Замена масляных выключателей на вакуумные в ячейках 6 кВ ф205 (1с.ш), ф208 (2 с.ш.), ф307 (1 с.ш.), ф310 (2 с.ш.), ф407 (1 с.ш.), ф410 (2 с.ш.)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4"/>
      <c r="W30" s="127">
        <v>2.76964282719506</v>
      </c>
      <c r="X30" s="132"/>
      <c r="Y30" s="132"/>
      <c r="Z30" s="132"/>
      <c r="AA30" s="132"/>
      <c r="AB30" s="132"/>
      <c r="AC30" s="132"/>
      <c r="AD30" s="132"/>
      <c r="AE30" s="132"/>
      <c r="AF30" s="127">
        <f>EL34</f>
        <v>2.12502728647642</v>
      </c>
      <c r="AG30" s="127"/>
      <c r="AH30" s="127"/>
      <c r="AI30" s="127"/>
      <c r="AJ30" s="127"/>
      <c r="AK30" s="127">
        <f>AT30+BC30+BL30+BU30</f>
        <v>0</v>
      </c>
      <c r="AL30" s="127"/>
      <c r="AM30" s="127"/>
      <c r="AN30" s="127"/>
      <c r="AO30" s="127">
        <v>0</v>
      </c>
      <c r="AP30" s="127"/>
      <c r="AQ30" s="127"/>
      <c r="AR30" s="127"/>
      <c r="AS30" s="127"/>
      <c r="AT30" s="127">
        <v>0</v>
      </c>
      <c r="AU30" s="127"/>
      <c r="AV30" s="127"/>
      <c r="AW30" s="127"/>
      <c r="AX30" s="127">
        <v>0</v>
      </c>
      <c r="AY30" s="127"/>
      <c r="AZ30" s="127"/>
      <c r="BA30" s="127"/>
      <c r="BB30" s="127"/>
      <c r="BC30" s="127">
        <v>0</v>
      </c>
      <c r="BD30" s="127"/>
      <c r="BE30" s="127"/>
      <c r="BF30" s="127"/>
      <c r="BG30" s="127">
        <f>AF30</f>
        <v>2.12502728647642</v>
      </c>
      <c r="BH30" s="127"/>
      <c r="BI30" s="127"/>
      <c r="BJ30" s="127"/>
      <c r="BK30" s="127"/>
      <c r="BL30" s="127">
        <f>EN30/1000/1000</f>
        <v>0</v>
      </c>
      <c r="BM30" s="127"/>
      <c r="BN30" s="127"/>
      <c r="BO30" s="127"/>
      <c r="BP30" s="127">
        <v>0</v>
      </c>
      <c r="BQ30" s="127"/>
      <c r="BR30" s="127"/>
      <c r="BS30" s="127"/>
      <c r="BT30" s="127"/>
      <c r="BU30" s="127">
        <v>0</v>
      </c>
      <c r="BV30" s="127"/>
      <c r="BW30" s="127"/>
      <c r="BX30" s="127"/>
      <c r="BY30" s="127">
        <f>AT30+BC30+BL30+BU30</f>
        <v>0</v>
      </c>
      <c r="BZ30" s="127"/>
      <c r="CA30" s="127"/>
      <c r="CB30" s="127"/>
      <c r="CC30" s="127"/>
      <c r="CD30" s="127">
        <v>0</v>
      </c>
      <c r="CE30" s="127"/>
      <c r="CF30" s="127"/>
      <c r="CG30" s="127"/>
      <c r="CH30" s="127"/>
      <c r="CI30" s="127">
        <f>BY30</f>
        <v>0</v>
      </c>
      <c r="CJ30" s="127"/>
      <c r="CK30" s="127"/>
      <c r="CL30" s="127"/>
      <c r="CM30" s="127"/>
      <c r="CN30" s="127">
        <v>0</v>
      </c>
      <c r="CO30" s="127"/>
      <c r="CP30" s="127"/>
      <c r="CQ30" s="127"/>
      <c r="CR30" s="127"/>
      <c r="CS30" s="128">
        <f>W30-BY30</f>
        <v>2.76964282719506</v>
      </c>
      <c r="CT30" s="128"/>
      <c r="CU30" s="128"/>
      <c r="CV30" s="128"/>
      <c r="CW30" s="128"/>
      <c r="CX30" s="128"/>
      <c r="CY30" s="118">
        <v>0</v>
      </c>
      <c r="CZ30" s="118"/>
      <c r="DA30" s="118"/>
      <c r="DB30" s="118"/>
      <c r="DC30" s="118"/>
      <c r="DD30" s="118"/>
      <c r="DE30" s="118"/>
      <c r="DF30" s="118"/>
      <c r="DG30" s="129">
        <f>CY30/W30*100</f>
        <v>0</v>
      </c>
      <c r="DH30" s="130"/>
      <c r="DI30" s="131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232"/>
      <c r="DY30" s="233"/>
      <c r="DZ30" s="233"/>
      <c r="EA30" s="233"/>
      <c r="EB30" s="233"/>
      <c r="EC30" s="233"/>
      <c r="ED30" s="234"/>
      <c r="EI30" s="86"/>
      <c r="EJ30" s="12" t="s">
        <v>442</v>
      </c>
      <c r="EM30" s="113"/>
      <c r="EN30" s="113"/>
    </row>
    <row r="31" spans="1:144" s="12" customFormat="1" ht="68.25" customHeight="1" hidden="1">
      <c r="A31" s="121" t="s">
        <v>168</v>
      </c>
      <c r="B31" s="121"/>
      <c r="C31" s="121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4"/>
      <c r="W31" s="127"/>
      <c r="X31" s="132"/>
      <c r="Y31" s="132"/>
      <c r="Z31" s="132"/>
      <c r="AA31" s="132"/>
      <c r="AB31" s="132"/>
      <c r="AC31" s="132"/>
      <c r="AD31" s="132"/>
      <c r="AE31" s="132"/>
      <c r="AF31" s="127"/>
      <c r="AG31" s="127"/>
      <c r="AH31" s="127"/>
      <c r="AI31" s="127"/>
      <c r="AJ31" s="127"/>
      <c r="AK31" s="127"/>
      <c r="AL31" s="127"/>
      <c r="AM31" s="127"/>
      <c r="AN31" s="127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7"/>
      <c r="BZ31" s="127"/>
      <c r="CA31" s="127"/>
      <c r="CB31" s="127"/>
      <c r="CC31" s="127"/>
      <c r="CD31" s="128"/>
      <c r="CE31" s="128"/>
      <c r="CF31" s="128"/>
      <c r="CG31" s="128"/>
      <c r="CH31" s="128"/>
      <c r="CI31" s="127"/>
      <c r="CJ31" s="127"/>
      <c r="CK31" s="127"/>
      <c r="CL31" s="127"/>
      <c r="CM31" s="127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18"/>
      <c r="CZ31" s="118"/>
      <c r="DA31" s="118"/>
      <c r="DB31" s="118"/>
      <c r="DC31" s="118"/>
      <c r="DD31" s="118"/>
      <c r="DE31" s="118"/>
      <c r="DF31" s="118"/>
      <c r="DG31" s="129"/>
      <c r="DH31" s="130"/>
      <c r="DI31" s="131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232"/>
      <c r="DY31" s="233"/>
      <c r="DZ31" s="233"/>
      <c r="EA31" s="233"/>
      <c r="EB31" s="233"/>
      <c r="EC31" s="233"/>
      <c r="ED31" s="234"/>
      <c r="EI31" s="86"/>
      <c r="EJ31" s="12" t="s">
        <v>435</v>
      </c>
      <c r="EK31" s="12" t="s">
        <v>449</v>
      </c>
      <c r="EL31" s="12">
        <v>0</v>
      </c>
      <c r="EM31" s="114">
        <v>1479722.5</v>
      </c>
      <c r="EN31" s="113">
        <v>1775667</v>
      </c>
    </row>
    <row r="32" spans="1:142" s="12" customFormat="1" ht="57" customHeight="1" hidden="1">
      <c r="A32" s="121" t="s">
        <v>169</v>
      </c>
      <c r="B32" s="121"/>
      <c r="C32" s="121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4"/>
      <c r="W32" s="125"/>
      <c r="X32" s="126"/>
      <c r="Y32" s="126"/>
      <c r="Z32" s="126"/>
      <c r="AA32" s="126"/>
      <c r="AB32" s="126"/>
      <c r="AC32" s="126"/>
      <c r="AD32" s="126"/>
      <c r="AE32" s="126"/>
      <c r="AF32" s="127"/>
      <c r="AG32" s="127"/>
      <c r="AH32" s="127"/>
      <c r="AI32" s="127"/>
      <c r="AJ32" s="127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8"/>
      <c r="CT32" s="128"/>
      <c r="CU32" s="128"/>
      <c r="CV32" s="128"/>
      <c r="CW32" s="128"/>
      <c r="CX32" s="128"/>
      <c r="CY32" s="118"/>
      <c r="CZ32" s="118"/>
      <c r="DA32" s="118"/>
      <c r="DB32" s="118"/>
      <c r="DC32" s="118"/>
      <c r="DD32" s="118"/>
      <c r="DE32" s="118"/>
      <c r="DF32" s="118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93"/>
      <c r="DY32" s="94"/>
      <c r="DZ32" s="94"/>
      <c r="EA32" s="94"/>
      <c r="EB32" s="94"/>
      <c r="EC32" s="94"/>
      <c r="ED32" s="95"/>
      <c r="EI32" s="86"/>
      <c r="EJ32" s="12" t="s">
        <v>436</v>
      </c>
      <c r="EK32" s="12" t="s">
        <v>450</v>
      </c>
      <c r="EL32" s="12">
        <v>0</v>
      </c>
    </row>
    <row r="33" spans="1:142" s="13" customFormat="1" ht="56.25" customHeight="1" hidden="1">
      <c r="A33" s="121" t="s">
        <v>170</v>
      </c>
      <c r="B33" s="121"/>
      <c r="C33" s="121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125"/>
      <c r="X33" s="126"/>
      <c r="Y33" s="126"/>
      <c r="Z33" s="126"/>
      <c r="AA33" s="126"/>
      <c r="AB33" s="126"/>
      <c r="AC33" s="126"/>
      <c r="AD33" s="126"/>
      <c r="AE33" s="126"/>
      <c r="AF33" s="127"/>
      <c r="AG33" s="127"/>
      <c r="AH33" s="127"/>
      <c r="AI33" s="127"/>
      <c r="AJ33" s="127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18"/>
      <c r="CZ33" s="118"/>
      <c r="DA33" s="118"/>
      <c r="DB33" s="118"/>
      <c r="DC33" s="118"/>
      <c r="DD33" s="118"/>
      <c r="DE33" s="118"/>
      <c r="DF33" s="118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93"/>
      <c r="DY33" s="94"/>
      <c r="DZ33" s="94"/>
      <c r="EA33" s="94"/>
      <c r="EB33" s="94"/>
      <c r="EC33" s="94"/>
      <c r="ED33" s="95"/>
      <c r="EI33" s="87"/>
      <c r="EJ33" s="13" t="s">
        <v>437</v>
      </c>
      <c r="EK33" s="13" t="s">
        <v>451</v>
      </c>
      <c r="EL33" s="13">
        <v>0</v>
      </c>
    </row>
    <row r="34" spans="1:142" s="13" customFormat="1" ht="45.75" customHeight="1" hidden="1">
      <c r="A34" s="121" t="s">
        <v>171</v>
      </c>
      <c r="B34" s="121"/>
      <c r="C34" s="121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4"/>
      <c r="W34" s="125"/>
      <c r="X34" s="126"/>
      <c r="Y34" s="126"/>
      <c r="Z34" s="126"/>
      <c r="AA34" s="126"/>
      <c r="AB34" s="126"/>
      <c r="AC34" s="126"/>
      <c r="AD34" s="126"/>
      <c r="AE34" s="126"/>
      <c r="AF34" s="127"/>
      <c r="AG34" s="127"/>
      <c r="AH34" s="127"/>
      <c r="AI34" s="127"/>
      <c r="AJ34" s="127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8"/>
      <c r="CT34" s="128"/>
      <c r="CU34" s="128"/>
      <c r="CV34" s="128"/>
      <c r="CW34" s="128"/>
      <c r="CX34" s="128"/>
      <c r="CY34" s="118"/>
      <c r="CZ34" s="118"/>
      <c r="DA34" s="118"/>
      <c r="DB34" s="118"/>
      <c r="DC34" s="118"/>
      <c r="DD34" s="118"/>
      <c r="DE34" s="118"/>
      <c r="DF34" s="118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93"/>
      <c r="DY34" s="94"/>
      <c r="DZ34" s="94"/>
      <c r="EA34" s="94"/>
      <c r="EB34" s="94"/>
      <c r="EC34" s="94"/>
      <c r="ED34" s="95"/>
      <c r="EI34" s="87"/>
      <c r="EJ34" s="13" t="s">
        <v>438</v>
      </c>
      <c r="EK34" s="13" t="s">
        <v>452</v>
      </c>
      <c r="EL34" s="13">
        <v>2.12502728647642</v>
      </c>
    </row>
    <row r="35" spans="1:142" s="13" customFormat="1" ht="32.25" customHeight="1" hidden="1">
      <c r="A35" s="121" t="s">
        <v>172</v>
      </c>
      <c r="B35" s="121"/>
      <c r="C35" s="121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  <c r="W35" s="125"/>
      <c r="X35" s="126"/>
      <c r="Y35" s="126"/>
      <c r="Z35" s="126"/>
      <c r="AA35" s="126"/>
      <c r="AB35" s="126"/>
      <c r="AC35" s="126"/>
      <c r="AD35" s="126"/>
      <c r="AE35" s="126"/>
      <c r="AF35" s="127"/>
      <c r="AG35" s="127"/>
      <c r="AH35" s="127"/>
      <c r="AI35" s="127"/>
      <c r="AJ35" s="127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8"/>
      <c r="CT35" s="128"/>
      <c r="CU35" s="128"/>
      <c r="CV35" s="128"/>
      <c r="CW35" s="128"/>
      <c r="CX35" s="128"/>
      <c r="CY35" s="118"/>
      <c r="CZ35" s="118"/>
      <c r="DA35" s="118"/>
      <c r="DB35" s="118"/>
      <c r="DC35" s="118"/>
      <c r="DD35" s="118"/>
      <c r="DE35" s="118"/>
      <c r="DF35" s="118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93"/>
      <c r="DY35" s="94"/>
      <c r="DZ35" s="94"/>
      <c r="EA35" s="94"/>
      <c r="EB35" s="94"/>
      <c r="EC35" s="94"/>
      <c r="ED35" s="95"/>
      <c r="EI35" s="87"/>
      <c r="EJ35" s="13" t="s">
        <v>439</v>
      </c>
      <c r="EK35" s="13" t="s">
        <v>453</v>
      </c>
      <c r="EL35" s="13">
        <v>1.9211395333144896</v>
      </c>
    </row>
    <row r="36" spans="1:139" s="13" customFormat="1" ht="68.25" customHeight="1" hidden="1">
      <c r="A36" s="121" t="s">
        <v>173</v>
      </c>
      <c r="B36" s="121"/>
      <c r="C36" s="121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  <c r="W36" s="125"/>
      <c r="X36" s="126"/>
      <c r="Y36" s="126"/>
      <c r="Z36" s="126"/>
      <c r="AA36" s="126"/>
      <c r="AB36" s="126"/>
      <c r="AC36" s="126"/>
      <c r="AD36" s="126"/>
      <c r="AE36" s="126"/>
      <c r="AF36" s="127"/>
      <c r="AG36" s="127"/>
      <c r="AH36" s="127"/>
      <c r="AI36" s="127"/>
      <c r="AJ36" s="127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8"/>
      <c r="CT36" s="128"/>
      <c r="CU36" s="128"/>
      <c r="CV36" s="128"/>
      <c r="CW36" s="128"/>
      <c r="CX36" s="128"/>
      <c r="CY36" s="118"/>
      <c r="CZ36" s="118"/>
      <c r="DA36" s="118"/>
      <c r="DB36" s="118"/>
      <c r="DC36" s="118"/>
      <c r="DD36" s="118"/>
      <c r="DE36" s="118"/>
      <c r="DF36" s="118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93"/>
      <c r="DY36" s="94"/>
      <c r="DZ36" s="94"/>
      <c r="EA36" s="94"/>
      <c r="EB36" s="94"/>
      <c r="EC36" s="94"/>
      <c r="ED36" s="95"/>
      <c r="EI36" s="87"/>
    </row>
    <row r="37" spans="1:139" s="13" customFormat="1" ht="56.25" customHeight="1" hidden="1">
      <c r="A37" s="121" t="s">
        <v>174</v>
      </c>
      <c r="B37" s="121"/>
      <c r="C37" s="121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4"/>
      <c r="W37" s="125"/>
      <c r="X37" s="126"/>
      <c r="Y37" s="126"/>
      <c r="Z37" s="126"/>
      <c r="AA37" s="126"/>
      <c r="AB37" s="126"/>
      <c r="AC37" s="126"/>
      <c r="AD37" s="126"/>
      <c r="AE37" s="126"/>
      <c r="AF37" s="127"/>
      <c r="AG37" s="127"/>
      <c r="AH37" s="127"/>
      <c r="AI37" s="127"/>
      <c r="AJ37" s="127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8"/>
      <c r="CT37" s="128"/>
      <c r="CU37" s="128"/>
      <c r="CV37" s="128"/>
      <c r="CW37" s="128"/>
      <c r="CX37" s="128"/>
      <c r="CY37" s="118"/>
      <c r="CZ37" s="118"/>
      <c r="DA37" s="118"/>
      <c r="DB37" s="118"/>
      <c r="DC37" s="118"/>
      <c r="DD37" s="118"/>
      <c r="DE37" s="118"/>
      <c r="DF37" s="118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93"/>
      <c r="DY37" s="94"/>
      <c r="DZ37" s="94"/>
      <c r="EA37" s="94"/>
      <c r="EB37" s="94"/>
      <c r="EC37" s="94"/>
      <c r="ED37" s="95"/>
      <c r="EI37" s="87"/>
    </row>
    <row r="38" spans="1:139" s="13" customFormat="1" ht="33" customHeight="1" hidden="1">
      <c r="A38" s="121" t="s">
        <v>175</v>
      </c>
      <c r="B38" s="121"/>
      <c r="C38" s="121"/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125"/>
      <c r="X38" s="126"/>
      <c r="Y38" s="126"/>
      <c r="Z38" s="126"/>
      <c r="AA38" s="126"/>
      <c r="AB38" s="126"/>
      <c r="AC38" s="126"/>
      <c r="AD38" s="126"/>
      <c r="AE38" s="126"/>
      <c r="AF38" s="127"/>
      <c r="AG38" s="127"/>
      <c r="AH38" s="127"/>
      <c r="AI38" s="127"/>
      <c r="AJ38" s="127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8"/>
      <c r="CT38" s="128"/>
      <c r="CU38" s="128"/>
      <c r="CV38" s="128"/>
      <c r="CW38" s="128"/>
      <c r="CX38" s="128"/>
      <c r="CY38" s="118"/>
      <c r="CZ38" s="118"/>
      <c r="DA38" s="118"/>
      <c r="DB38" s="118"/>
      <c r="DC38" s="118"/>
      <c r="DD38" s="118"/>
      <c r="DE38" s="118"/>
      <c r="DF38" s="118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93"/>
      <c r="DY38" s="94"/>
      <c r="DZ38" s="94"/>
      <c r="EA38" s="94"/>
      <c r="EB38" s="94"/>
      <c r="EC38" s="94"/>
      <c r="ED38" s="95"/>
      <c r="EI38" s="87"/>
    </row>
    <row r="39" spans="1:139" s="13" customFormat="1" ht="23.25" customHeight="1" hidden="1">
      <c r="A39" s="121" t="s">
        <v>176</v>
      </c>
      <c r="B39" s="121"/>
      <c r="C39" s="121"/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25"/>
      <c r="X39" s="126"/>
      <c r="Y39" s="126"/>
      <c r="Z39" s="126"/>
      <c r="AA39" s="126"/>
      <c r="AB39" s="126"/>
      <c r="AC39" s="126"/>
      <c r="AD39" s="126"/>
      <c r="AE39" s="126"/>
      <c r="AF39" s="127"/>
      <c r="AG39" s="127"/>
      <c r="AH39" s="127"/>
      <c r="AI39" s="127"/>
      <c r="AJ39" s="127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8"/>
      <c r="CT39" s="128"/>
      <c r="CU39" s="128"/>
      <c r="CV39" s="128"/>
      <c r="CW39" s="128"/>
      <c r="CX39" s="128"/>
      <c r="CY39" s="118"/>
      <c r="CZ39" s="118"/>
      <c r="DA39" s="118"/>
      <c r="DB39" s="118"/>
      <c r="DC39" s="118"/>
      <c r="DD39" s="118"/>
      <c r="DE39" s="118"/>
      <c r="DF39" s="118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93"/>
      <c r="DY39" s="94"/>
      <c r="DZ39" s="94"/>
      <c r="EA39" s="94"/>
      <c r="EB39" s="94"/>
      <c r="EC39" s="94"/>
      <c r="ED39" s="95"/>
      <c r="EI39" s="87"/>
    </row>
    <row r="40" spans="1:139" s="13" customFormat="1" ht="45.75" customHeight="1" hidden="1">
      <c r="A40" s="121" t="s">
        <v>177</v>
      </c>
      <c r="B40" s="121"/>
      <c r="C40" s="121"/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4"/>
      <c r="W40" s="125"/>
      <c r="X40" s="126"/>
      <c r="Y40" s="126"/>
      <c r="Z40" s="126"/>
      <c r="AA40" s="126"/>
      <c r="AB40" s="126"/>
      <c r="AC40" s="126"/>
      <c r="AD40" s="126"/>
      <c r="AE40" s="126"/>
      <c r="AF40" s="127"/>
      <c r="AG40" s="127"/>
      <c r="AH40" s="127"/>
      <c r="AI40" s="127"/>
      <c r="AJ40" s="127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8"/>
      <c r="CT40" s="128"/>
      <c r="CU40" s="128"/>
      <c r="CV40" s="128"/>
      <c r="CW40" s="128"/>
      <c r="CX40" s="128"/>
      <c r="CY40" s="118"/>
      <c r="CZ40" s="118"/>
      <c r="DA40" s="118"/>
      <c r="DB40" s="118"/>
      <c r="DC40" s="118"/>
      <c r="DD40" s="118"/>
      <c r="DE40" s="118"/>
      <c r="DF40" s="118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93"/>
      <c r="DY40" s="94"/>
      <c r="DZ40" s="94"/>
      <c r="EA40" s="94"/>
      <c r="EB40" s="94"/>
      <c r="EC40" s="94"/>
      <c r="ED40" s="95"/>
      <c r="EI40" s="87"/>
    </row>
    <row r="41" spans="1:139" s="13" customFormat="1" ht="34.5" customHeight="1" hidden="1">
      <c r="A41" s="121" t="s">
        <v>178</v>
      </c>
      <c r="B41" s="121"/>
      <c r="C41" s="121"/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4"/>
      <c r="W41" s="125"/>
      <c r="X41" s="126"/>
      <c r="Y41" s="126"/>
      <c r="Z41" s="126"/>
      <c r="AA41" s="126"/>
      <c r="AB41" s="126"/>
      <c r="AC41" s="126"/>
      <c r="AD41" s="126"/>
      <c r="AE41" s="126"/>
      <c r="AF41" s="127"/>
      <c r="AG41" s="127"/>
      <c r="AH41" s="127"/>
      <c r="AI41" s="127"/>
      <c r="AJ41" s="127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8"/>
      <c r="CT41" s="128"/>
      <c r="CU41" s="128"/>
      <c r="CV41" s="128"/>
      <c r="CW41" s="128"/>
      <c r="CX41" s="128"/>
      <c r="CY41" s="118"/>
      <c r="CZ41" s="118"/>
      <c r="DA41" s="118"/>
      <c r="DB41" s="118"/>
      <c r="DC41" s="118"/>
      <c r="DD41" s="118"/>
      <c r="DE41" s="118"/>
      <c r="DF41" s="118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96"/>
      <c r="DY41" s="97"/>
      <c r="DZ41" s="97"/>
      <c r="EA41" s="97"/>
      <c r="EB41" s="97"/>
      <c r="EC41" s="97"/>
      <c r="ED41" s="98"/>
      <c r="EI41" s="87"/>
    </row>
    <row r="42" spans="1:139" s="13" customFormat="1" ht="11.25">
      <c r="A42" s="121" t="s">
        <v>12</v>
      </c>
      <c r="B42" s="121"/>
      <c r="C42" s="12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42"/>
      <c r="DY42" s="142"/>
      <c r="DZ42" s="142"/>
      <c r="EA42" s="142"/>
      <c r="EB42" s="142"/>
      <c r="EC42" s="142"/>
      <c r="ED42" s="142"/>
      <c r="EI42" s="87"/>
    </row>
    <row r="43" spans="1:139" s="12" customFormat="1" ht="10.5">
      <c r="A43" s="151" t="s">
        <v>15</v>
      </c>
      <c r="B43" s="152"/>
      <c r="C43" s="153"/>
      <c r="D43" s="158" t="s">
        <v>24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33"/>
      <c r="X43" s="134"/>
      <c r="Y43" s="134"/>
      <c r="Z43" s="134"/>
      <c r="AA43" s="134"/>
      <c r="AB43" s="134"/>
      <c r="AC43" s="134"/>
      <c r="AD43" s="134"/>
      <c r="AE43" s="135"/>
      <c r="AF43" s="133"/>
      <c r="AG43" s="134"/>
      <c r="AH43" s="134"/>
      <c r="AI43" s="134"/>
      <c r="AJ43" s="135"/>
      <c r="AK43" s="133"/>
      <c r="AL43" s="134"/>
      <c r="AM43" s="134"/>
      <c r="AN43" s="135"/>
      <c r="AO43" s="133"/>
      <c r="AP43" s="134"/>
      <c r="AQ43" s="134"/>
      <c r="AR43" s="134"/>
      <c r="AS43" s="135"/>
      <c r="AT43" s="133"/>
      <c r="AU43" s="134"/>
      <c r="AV43" s="134"/>
      <c r="AW43" s="135"/>
      <c r="AX43" s="133"/>
      <c r="AY43" s="134"/>
      <c r="AZ43" s="134"/>
      <c r="BA43" s="134"/>
      <c r="BB43" s="135"/>
      <c r="BC43" s="133"/>
      <c r="BD43" s="134"/>
      <c r="BE43" s="134"/>
      <c r="BF43" s="135"/>
      <c r="BG43" s="133"/>
      <c r="BH43" s="134"/>
      <c r="BI43" s="134"/>
      <c r="BJ43" s="134"/>
      <c r="BK43" s="135"/>
      <c r="BL43" s="133"/>
      <c r="BM43" s="134"/>
      <c r="BN43" s="134"/>
      <c r="BO43" s="135"/>
      <c r="BP43" s="133"/>
      <c r="BQ43" s="134"/>
      <c r="BR43" s="134"/>
      <c r="BS43" s="134"/>
      <c r="BT43" s="135"/>
      <c r="BU43" s="133"/>
      <c r="BV43" s="134"/>
      <c r="BW43" s="134"/>
      <c r="BX43" s="135"/>
      <c r="BY43" s="133"/>
      <c r="BZ43" s="134"/>
      <c r="CA43" s="134"/>
      <c r="CB43" s="134"/>
      <c r="CC43" s="135"/>
      <c r="CD43" s="133"/>
      <c r="CE43" s="134"/>
      <c r="CF43" s="134"/>
      <c r="CG43" s="134"/>
      <c r="CH43" s="135"/>
      <c r="CI43" s="133"/>
      <c r="CJ43" s="134"/>
      <c r="CK43" s="134"/>
      <c r="CL43" s="134"/>
      <c r="CM43" s="135"/>
      <c r="CN43" s="133"/>
      <c r="CO43" s="134"/>
      <c r="CP43" s="134"/>
      <c r="CQ43" s="134"/>
      <c r="CR43" s="135"/>
      <c r="CS43" s="133"/>
      <c r="CT43" s="134"/>
      <c r="CU43" s="134"/>
      <c r="CV43" s="134"/>
      <c r="CW43" s="134"/>
      <c r="CX43" s="135"/>
      <c r="CY43" s="133"/>
      <c r="CZ43" s="134"/>
      <c r="DA43" s="134"/>
      <c r="DB43" s="134"/>
      <c r="DC43" s="134"/>
      <c r="DD43" s="134"/>
      <c r="DE43" s="134"/>
      <c r="DF43" s="135"/>
      <c r="DG43" s="133"/>
      <c r="DH43" s="134"/>
      <c r="DI43" s="135"/>
      <c r="DJ43" s="133"/>
      <c r="DK43" s="134"/>
      <c r="DL43" s="134"/>
      <c r="DM43" s="134"/>
      <c r="DN43" s="134"/>
      <c r="DO43" s="134"/>
      <c r="DP43" s="135"/>
      <c r="DQ43" s="133"/>
      <c r="DR43" s="134"/>
      <c r="DS43" s="134"/>
      <c r="DT43" s="134"/>
      <c r="DU43" s="134"/>
      <c r="DV43" s="134"/>
      <c r="DW43" s="135"/>
      <c r="DX43" s="198"/>
      <c r="DY43" s="199"/>
      <c r="DZ43" s="199"/>
      <c r="EA43" s="199"/>
      <c r="EB43" s="199"/>
      <c r="EC43" s="199"/>
      <c r="ED43" s="200"/>
      <c r="EI43" s="86"/>
    </row>
    <row r="44" spans="1:139" s="12" customFormat="1" ht="10.5">
      <c r="A44" s="154"/>
      <c r="B44" s="155"/>
      <c r="C44" s="156"/>
      <c r="D44" s="159" t="s">
        <v>25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36"/>
      <c r="X44" s="137"/>
      <c r="Y44" s="137"/>
      <c r="Z44" s="137"/>
      <c r="AA44" s="137"/>
      <c r="AB44" s="137"/>
      <c r="AC44" s="137"/>
      <c r="AD44" s="137"/>
      <c r="AE44" s="138"/>
      <c r="AF44" s="136"/>
      <c r="AG44" s="137"/>
      <c r="AH44" s="137"/>
      <c r="AI44" s="137"/>
      <c r="AJ44" s="138"/>
      <c r="AK44" s="136"/>
      <c r="AL44" s="137"/>
      <c r="AM44" s="137"/>
      <c r="AN44" s="138"/>
      <c r="AO44" s="136"/>
      <c r="AP44" s="137"/>
      <c r="AQ44" s="137"/>
      <c r="AR44" s="137"/>
      <c r="AS44" s="138"/>
      <c r="AT44" s="136"/>
      <c r="AU44" s="137"/>
      <c r="AV44" s="137"/>
      <c r="AW44" s="138"/>
      <c r="AX44" s="136"/>
      <c r="AY44" s="137"/>
      <c r="AZ44" s="137"/>
      <c r="BA44" s="137"/>
      <c r="BB44" s="138"/>
      <c r="BC44" s="136"/>
      <c r="BD44" s="137"/>
      <c r="BE44" s="137"/>
      <c r="BF44" s="138"/>
      <c r="BG44" s="136"/>
      <c r="BH44" s="137"/>
      <c r="BI44" s="137"/>
      <c r="BJ44" s="137"/>
      <c r="BK44" s="138"/>
      <c r="BL44" s="136"/>
      <c r="BM44" s="137"/>
      <c r="BN44" s="137"/>
      <c r="BO44" s="138"/>
      <c r="BP44" s="136"/>
      <c r="BQ44" s="137"/>
      <c r="BR44" s="137"/>
      <c r="BS44" s="137"/>
      <c r="BT44" s="138"/>
      <c r="BU44" s="136"/>
      <c r="BV44" s="137"/>
      <c r="BW44" s="137"/>
      <c r="BX44" s="138"/>
      <c r="BY44" s="136"/>
      <c r="BZ44" s="137"/>
      <c r="CA44" s="137"/>
      <c r="CB44" s="137"/>
      <c r="CC44" s="138"/>
      <c r="CD44" s="136"/>
      <c r="CE44" s="137"/>
      <c r="CF44" s="137"/>
      <c r="CG44" s="137"/>
      <c r="CH44" s="138"/>
      <c r="CI44" s="136"/>
      <c r="CJ44" s="137"/>
      <c r="CK44" s="137"/>
      <c r="CL44" s="137"/>
      <c r="CM44" s="138"/>
      <c r="CN44" s="136"/>
      <c r="CO44" s="137"/>
      <c r="CP44" s="137"/>
      <c r="CQ44" s="137"/>
      <c r="CR44" s="138"/>
      <c r="CS44" s="136"/>
      <c r="CT44" s="137"/>
      <c r="CU44" s="137"/>
      <c r="CV44" s="137"/>
      <c r="CW44" s="137"/>
      <c r="CX44" s="138"/>
      <c r="CY44" s="136"/>
      <c r="CZ44" s="137"/>
      <c r="DA44" s="137"/>
      <c r="DB44" s="137"/>
      <c r="DC44" s="137"/>
      <c r="DD44" s="137"/>
      <c r="DE44" s="137"/>
      <c r="DF44" s="138"/>
      <c r="DG44" s="136"/>
      <c r="DH44" s="137"/>
      <c r="DI44" s="138"/>
      <c r="DJ44" s="136"/>
      <c r="DK44" s="137"/>
      <c r="DL44" s="137"/>
      <c r="DM44" s="137"/>
      <c r="DN44" s="137"/>
      <c r="DO44" s="137"/>
      <c r="DP44" s="138"/>
      <c r="DQ44" s="136"/>
      <c r="DR44" s="137"/>
      <c r="DS44" s="137"/>
      <c r="DT44" s="137"/>
      <c r="DU44" s="137"/>
      <c r="DV44" s="137"/>
      <c r="DW44" s="138"/>
      <c r="DX44" s="201"/>
      <c r="DY44" s="202"/>
      <c r="DZ44" s="202"/>
      <c r="EA44" s="202"/>
      <c r="EB44" s="202"/>
      <c r="EC44" s="202"/>
      <c r="ED44" s="203"/>
      <c r="EI44" s="86"/>
    </row>
    <row r="45" spans="1:139" s="13" customFormat="1" ht="11.25">
      <c r="A45" s="121" t="s">
        <v>0</v>
      </c>
      <c r="B45" s="121"/>
      <c r="C45" s="121"/>
      <c r="D45" s="171" t="s">
        <v>13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42"/>
      <c r="DY45" s="142"/>
      <c r="DZ45" s="142"/>
      <c r="EA45" s="142"/>
      <c r="EB45" s="142"/>
      <c r="EC45" s="142"/>
      <c r="ED45" s="142"/>
      <c r="EI45" s="87"/>
    </row>
    <row r="46" spans="1:139" s="13" customFormat="1" ht="11.25">
      <c r="A46" s="121" t="s">
        <v>1</v>
      </c>
      <c r="B46" s="121"/>
      <c r="C46" s="121"/>
      <c r="D46" s="171" t="s">
        <v>14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42"/>
      <c r="DY46" s="142"/>
      <c r="DZ46" s="142"/>
      <c r="EA46" s="142"/>
      <c r="EB46" s="142"/>
      <c r="EC46" s="142"/>
      <c r="ED46" s="142"/>
      <c r="EI46" s="87"/>
    </row>
    <row r="47" spans="1:139" s="13" customFormat="1" ht="11.25">
      <c r="A47" s="121" t="s">
        <v>12</v>
      </c>
      <c r="B47" s="121"/>
      <c r="C47" s="12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42"/>
      <c r="DY47" s="142"/>
      <c r="DZ47" s="142"/>
      <c r="EA47" s="142"/>
      <c r="EB47" s="142"/>
      <c r="EC47" s="142"/>
      <c r="ED47" s="142"/>
      <c r="EI47" s="87"/>
    </row>
    <row r="48" spans="1:139" s="11" customFormat="1" ht="10.5">
      <c r="A48" s="151" t="s">
        <v>16</v>
      </c>
      <c r="B48" s="152"/>
      <c r="C48" s="153"/>
      <c r="D48" s="158" t="s">
        <v>32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33"/>
      <c r="X48" s="134"/>
      <c r="Y48" s="134"/>
      <c r="Z48" s="134"/>
      <c r="AA48" s="134"/>
      <c r="AB48" s="134"/>
      <c r="AC48" s="134"/>
      <c r="AD48" s="134"/>
      <c r="AE48" s="135"/>
      <c r="AF48" s="133"/>
      <c r="AG48" s="134"/>
      <c r="AH48" s="134"/>
      <c r="AI48" s="134"/>
      <c r="AJ48" s="135"/>
      <c r="AK48" s="133"/>
      <c r="AL48" s="134"/>
      <c r="AM48" s="134"/>
      <c r="AN48" s="135"/>
      <c r="AO48" s="133"/>
      <c r="AP48" s="134"/>
      <c r="AQ48" s="134"/>
      <c r="AR48" s="134"/>
      <c r="AS48" s="135"/>
      <c r="AT48" s="133"/>
      <c r="AU48" s="134"/>
      <c r="AV48" s="134"/>
      <c r="AW48" s="135"/>
      <c r="AX48" s="133"/>
      <c r="AY48" s="134"/>
      <c r="AZ48" s="134"/>
      <c r="BA48" s="134"/>
      <c r="BB48" s="135"/>
      <c r="BC48" s="133"/>
      <c r="BD48" s="134"/>
      <c r="BE48" s="134"/>
      <c r="BF48" s="135"/>
      <c r="BG48" s="133"/>
      <c r="BH48" s="134"/>
      <c r="BI48" s="134"/>
      <c r="BJ48" s="134"/>
      <c r="BK48" s="135"/>
      <c r="BL48" s="133"/>
      <c r="BM48" s="134"/>
      <c r="BN48" s="134"/>
      <c r="BO48" s="135"/>
      <c r="BP48" s="133"/>
      <c r="BQ48" s="134"/>
      <c r="BR48" s="134"/>
      <c r="BS48" s="134"/>
      <c r="BT48" s="135"/>
      <c r="BU48" s="133"/>
      <c r="BV48" s="134"/>
      <c r="BW48" s="134"/>
      <c r="BX48" s="135"/>
      <c r="BY48" s="133"/>
      <c r="BZ48" s="134"/>
      <c r="CA48" s="134"/>
      <c r="CB48" s="134"/>
      <c r="CC48" s="135"/>
      <c r="CD48" s="133"/>
      <c r="CE48" s="134"/>
      <c r="CF48" s="134"/>
      <c r="CG48" s="134"/>
      <c r="CH48" s="135"/>
      <c r="CI48" s="133"/>
      <c r="CJ48" s="134"/>
      <c r="CK48" s="134"/>
      <c r="CL48" s="134"/>
      <c r="CM48" s="135"/>
      <c r="CN48" s="133"/>
      <c r="CO48" s="134"/>
      <c r="CP48" s="134"/>
      <c r="CQ48" s="134"/>
      <c r="CR48" s="135"/>
      <c r="CS48" s="133"/>
      <c r="CT48" s="134"/>
      <c r="CU48" s="134"/>
      <c r="CV48" s="134"/>
      <c r="CW48" s="134"/>
      <c r="CX48" s="135"/>
      <c r="CY48" s="133"/>
      <c r="CZ48" s="134"/>
      <c r="DA48" s="134"/>
      <c r="DB48" s="134"/>
      <c r="DC48" s="134"/>
      <c r="DD48" s="134"/>
      <c r="DE48" s="134"/>
      <c r="DF48" s="135"/>
      <c r="DG48" s="133"/>
      <c r="DH48" s="134"/>
      <c r="DI48" s="135"/>
      <c r="DJ48" s="133"/>
      <c r="DK48" s="134"/>
      <c r="DL48" s="134"/>
      <c r="DM48" s="134"/>
      <c r="DN48" s="134"/>
      <c r="DO48" s="134"/>
      <c r="DP48" s="135"/>
      <c r="DQ48" s="133"/>
      <c r="DR48" s="134"/>
      <c r="DS48" s="134"/>
      <c r="DT48" s="134"/>
      <c r="DU48" s="134"/>
      <c r="DV48" s="134"/>
      <c r="DW48" s="135"/>
      <c r="DX48" s="198"/>
      <c r="DY48" s="199"/>
      <c r="DZ48" s="199"/>
      <c r="EA48" s="199"/>
      <c r="EB48" s="199"/>
      <c r="EC48" s="199"/>
      <c r="ED48" s="200"/>
      <c r="EI48" s="85"/>
    </row>
    <row r="49" spans="1:139" s="11" customFormat="1" ht="10.5">
      <c r="A49" s="154"/>
      <c r="B49" s="155"/>
      <c r="C49" s="156"/>
      <c r="D49" s="159" t="s">
        <v>33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36"/>
      <c r="X49" s="137"/>
      <c r="Y49" s="137"/>
      <c r="Z49" s="137"/>
      <c r="AA49" s="137"/>
      <c r="AB49" s="137"/>
      <c r="AC49" s="137"/>
      <c r="AD49" s="137"/>
      <c r="AE49" s="138"/>
      <c r="AF49" s="136"/>
      <c r="AG49" s="137"/>
      <c r="AH49" s="137"/>
      <c r="AI49" s="137"/>
      <c r="AJ49" s="138"/>
      <c r="AK49" s="136"/>
      <c r="AL49" s="137"/>
      <c r="AM49" s="137"/>
      <c r="AN49" s="138"/>
      <c r="AO49" s="136"/>
      <c r="AP49" s="137"/>
      <c r="AQ49" s="137"/>
      <c r="AR49" s="137"/>
      <c r="AS49" s="138"/>
      <c r="AT49" s="136"/>
      <c r="AU49" s="137"/>
      <c r="AV49" s="137"/>
      <c r="AW49" s="138"/>
      <c r="AX49" s="136"/>
      <c r="AY49" s="137"/>
      <c r="AZ49" s="137"/>
      <c r="BA49" s="137"/>
      <c r="BB49" s="138"/>
      <c r="BC49" s="136"/>
      <c r="BD49" s="137"/>
      <c r="BE49" s="137"/>
      <c r="BF49" s="138"/>
      <c r="BG49" s="136"/>
      <c r="BH49" s="137"/>
      <c r="BI49" s="137"/>
      <c r="BJ49" s="137"/>
      <c r="BK49" s="138"/>
      <c r="BL49" s="136"/>
      <c r="BM49" s="137"/>
      <c r="BN49" s="137"/>
      <c r="BO49" s="138"/>
      <c r="BP49" s="136"/>
      <c r="BQ49" s="137"/>
      <c r="BR49" s="137"/>
      <c r="BS49" s="137"/>
      <c r="BT49" s="138"/>
      <c r="BU49" s="136"/>
      <c r="BV49" s="137"/>
      <c r="BW49" s="137"/>
      <c r="BX49" s="138"/>
      <c r="BY49" s="136"/>
      <c r="BZ49" s="137"/>
      <c r="CA49" s="137"/>
      <c r="CB49" s="137"/>
      <c r="CC49" s="138"/>
      <c r="CD49" s="136"/>
      <c r="CE49" s="137"/>
      <c r="CF49" s="137"/>
      <c r="CG49" s="137"/>
      <c r="CH49" s="138"/>
      <c r="CI49" s="136"/>
      <c r="CJ49" s="137"/>
      <c r="CK49" s="137"/>
      <c r="CL49" s="137"/>
      <c r="CM49" s="138"/>
      <c r="CN49" s="136"/>
      <c r="CO49" s="137"/>
      <c r="CP49" s="137"/>
      <c r="CQ49" s="137"/>
      <c r="CR49" s="138"/>
      <c r="CS49" s="136"/>
      <c r="CT49" s="137"/>
      <c r="CU49" s="137"/>
      <c r="CV49" s="137"/>
      <c r="CW49" s="137"/>
      <c r="CX49" s="138"/>
      <c r="CY49" s="136"/>
      <c r="CZ49" s="137"/>
      <c r="DA49" s="137"/>
      <c r="DB49" s="137"/>
      <c r="DC49" s="137"/>
      <c r="DD49" s="137"/>
      <c r="DE49" s="137"/>
      <c r="DF49" s="138"/>
      <c r="DG49" s="136"/>
      <c r="DH49" s="137"/>
      <c r="DI49" s="138"/>
      <c r="DJ49" s="136"/>
      <c r="DK49" s="137"/>
      <c r="DL49" s="137"/>
      <c r="DM49" s="137"/>
      <c r="DN49" s="137"/>
      <c r="DO49" s="137"/>
      <c r="DP49" s="138"/>
      <c r="DQ49" s="136"/>
      <c r="DR49" s="137"/>
      <c r="DS49" s="137"/>
      <c r="DT49" s="137"/>
      <c r="DU49" s="137"/>
      <c r="DV49" s="137"/>
      <c r="DW49" s="138"/>
      <c r="DX49" s="201"/>
      <c r="DY49" s="202"/>
      <c r="DZ49" s="202"/>
      <c r="EA49" s="202"/>
      <c r="EB49" s="202"/>
      <c r="EC49" s="202"/>
      <c r="ED49" s="203"/>
      <c r="EI49" s="85"/>
    </row>
    <row r="50" spans="1:139" s="13" customFormat="1" ht="11.25">
      <c r="A50" s="121" t="s">
        <v>0</v>
      </c>
      <c r="B50" s="121"/>
      <c r="C50" s="121"/>
      <c r="D50" s="171" t="s">
        <v>13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42"/>
      <c r="DY50" s="142"/>
      <c r="DZ50" s="142"/>
      <c r="EA50" s="142"/>
      <c r="EB50" s="142"/>
      <c r="EC50" s="142"/>
      <c r="ED50" s="142"/>
      <c r="EI50" s="87"/>
    </row>
    <row r="51" spans="1:139" s="13" customFormat="1" ht="11.25">
      <c r="A51" s="121" t="s">
        <v>1</v>
      </c>
      <c r="B51" s="121"/>
      <c r="C51" s="121"/>
      <c r="D51" s="142" t="s">
        <v>14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42"/>
      <c r="DY51" s="142"/>
      <c r="DZ51" s="142"/>
      <c r="EA51" s="142"/>
      <c r="EB51" s="142"/>
      <c r="EC51" s="142"/>
      <c r="ED51" s="142"/>
      <c r="EI51" s="87"/>
    </row>
    <row r="52" spans="1:139" s="13" customFormat="1" ht="11.25">
      <c r="A52" s="121" t="s">
        <v>12</v>
      </c>
      <c r="B52" s="121"/>
      <c r="C52" s="121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42"/>
      <c r="DY52" s="142"/>
      <c r="DZ52" s="142"/>
      <c r="EA52" s="142"/>
      <c r="EB52" s="142"/>
      <c r="EC52" s="142"/>
      <c r="ED52" s="142"/>
      <c r="EI52" s="87"/>
    </row>
    <row r="53" spans="1:139" s="12" customFormat="1" ht="10.5">
      <c r="A53" s="151" t="s">
        <v>17</v>
      </c>
      <c r="B53" s="152"/>
      <c r="C53" s="153"/>
      <c r="D53" s="157" t="s">
        <v>34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33"/>
      <c r="X53" s="134"/>
      <c r="Y53" s="134"/>
      <c r="Z53" s="134"/>
      <c r="AA53" s="134"/>
      <c r="AB53" s="134"/>
      <c r="AC53" s="134"/>
      <c r="AD53" s="134"/>
      <c r="AE53" s="135"/>
      <c r="AF53" s="133"/>
      <c r="AG53" s="134"/>
      <c r="AH53" s="134"/>
      <c r="AI53" s="134"/>
      <c r="AJ53" s="135"/>
      <c r="AK53" s="133"/>
      <c r="AL53" s="134"/>
      <c r="AM53" s="134"/>
      <c r="AN53" s="135"/>
      <c r="AO53" s="133"/>
      <c r="AP53" s="134"/>
      <c r="AQ53" s="134"/>
      <c r="AR53" s="134"/>
      <c r="AS53" s="135"/>
      <c r="AT53" s="133"/>
      <c r="AU53" s="134"/>
      <c r="AV53" s="134"/>
      <c r="AW53" s="135"/>
      <c r="AX53" s="133"/>
      <c r="AY53" s="134"/>
      <c r="AZ53" s="134"/>
      <c r="BA53" s="134"/>
      <c r="BB53" s="135"/>
      <c r="BC53" s="133"/>
      <c r="BD53" s="134"/>
      <c r="BE53" s="134"/>
      <c r="BF53" s="135"/>
      <c r="BG53" s="133"/>
      <c r="BH53" s="134"/>
      <c r="BI53" s="134"/>
      <c r="BJ53" s="134"/>
      <c r="BK53" s="135"/>
      <c r="BL53" s="133"/>
      <c r="BM53" s="134"/>
      <c r="BN53" s="134"/>
      <c r="BO53" s="135"/>
      <c r="BP53" s="133"/>
      <c r="BQ53" s="134"/>
      <c r="BR53" s="134"/>
      <c r="BS53" s="134"/>
      <c r="BT53" s="135"/>
      <c r="BU53" s="133"/>
      <c r="BV53" s="134"/>
      <c r="BW53" s="134"/>
      <c r="BX53" s="135"/>
      <c r="BY53" s="133"/>
      <c r="BZ53" s="134"/>
      <c r="CA53" s="134"/>
      <c r="CB53" s="134"/>
      <c r="CC53" s="135"/>
      <c r="CD53" s="133"/>
      <c r="CE53" s="134"/>
      <c r="CF53" s="134"/>
      <c r="CG53" s="134"/>
      <c r="CH53" s="135"/>
      <c r="CI53" s="133"/>
      <c r="CJ53" s="134"/>
      <c r="CK53" s="134"/>
      <c r="CL53" s="134"/>
      <c r="CM53" s="135"/>
      <c r="CN53" s="133"/>
      <c r="CO53" s="134"/>
      <c r="CP53" s="134"/>
      <c r="CQ53" s="134"/>
      <c r="CR53" s="135"/>
      <c r="CS53" s="133"/>
      <c r="CT53" s="134"/>
      <c r="CU53" s="134"/>
      <c r="CV53" s="134"/>
      <c r="CW53" s="134"/>
      <c r="CX53" s="135"/>
      <c r="CY53" s="133"/>
      <c r="CZ53" s="134"/>
      <c r="DA53" s="134"/>
      <c r="DB53" s="134"/>
      <c r="DC53" s="134"/>
      <c r="DD53" s="134"/>
      <c r="DE53" s="134"/>
      <c r="DF53" s="135"/>
      <c r="DG53" s="133"/>
      <c r="DH53" s="134"/>
      <c r="DI53" s="135"/>
      <c r="DJ53" s="133"/>
      <c r="DK53" s="134"/>
      <c r="DL53" s="134"/>
      <c r="DM53" s="134"/>
      <c r="DN53" s="134"/>
      <c r="DO53" s="134"/>
      <c r="DP53" s="135"/>
      <c r="DQ53" s="133"/>
      <c r="DR53" s="134"/>
      <c r="DS53" s="134"/>
      <c r="DT53" s="134"/>
      <c r="DU53" s="134"/>
      <c r="DV53" s="134"/>
      <c r="DW53" s="135"/>
      <c r="DX53" s="198"/>
      <c r="DY53" s="199"/>
      <c r="DZ53" s="199"/>
      <c r="EA53" s="199"/>
      <c r="EB53" s="199"/>
      <c r="EC53" s="199"/>
      <c r="ED53" s="200"/>
      <c r="EI53" s="86"/>
    </row>
    <row r="54" spans="1:139" s="12" customFormat="1" ht="10.5">
      <c r="A54" s="176"/>
      <c r="B54" s="177"/>
      <c r="C54" s="178"/>
      <c r="D54" s="182" t="s">
        <v>35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4"/>
      <c r="W54" s="179"/>
      <c r="X54" s="180"/>
      <c r="Y54" s="180"/>
      <c r="Z54" s="180"/>
      <c r="AA54" s="180"/>
      <c r="AB54" s="180"/>
      <c r="AC54" s="180"/>
      <c r="AD54" s="180"/>
      <c r="AE54" s="181"/>
      <c r="AF54" s="179"/>
      <c r="AG54" s="180"/>
      <c r="AH54" s="180"/>
      <c r="AI54" s="180"/>
      <c r="AJ54" s="181"/>
      <c r="AK54" s="179"/>
      <c r="AL54" s="180"/>
      <c r="AM54" s="180"/>
      <c r="AN54" s="181"/>
      <c r="AO54" s="179"/>
      <c r="AP54" s="180"/>
      <c r="AQ54" s="180"/>
      <c r="AR54" s="180"/>
      <c r="AS54" s="181"/>
      <c r="AT54" s="179"/>
      <c r="AU54" s="180"/>
      <c r="AV54" s="180"/>
      <c r="AW54" s="181"/>
      <c r="AX54" s="179"/>
      <c r="AY54" s="180"/>
      <c r="AZ54" s="180"/>
      <c r="BA54" s="180"/>
      <c r="BB54" s="181"/>
      <c r="BC54" s="179"/>
      <c r="BD54" s="180"/>
      <c r="BE54" s="180"/>
      <c r="BF54" s="181"/>
      <c r="BG54" s="179"/>
      <c r="BH54" s="180"/>
      <c r="BI54" s="180"/>
      <c r="BJ54" s="180"/>
      <c r="BK54" s="181"/>
      <c r="BL54" s="179"/>
      <c r="BM54" s="180"/>
      <c r="BN54" s="180"/>
      <c r="BO54" s="181"/>
      <c r="BP54" s="179"/>
      <c r="BQ54" s="180"/>
      <c r="BR54" s="180"/>
      <c r="BS54" s="180"/>
      <c r="BT54" s="181"/>
      <c r="BU54" s="179"/>
      <c r="BV54" s="180"/>
      <c r="BW54" s="180"/>
      <c r="BX54" s="181"/>
      <c r="BY54" s="179"/>
      <c r="BZ54" s="180"/>
      <c r="CA54" s="180"/>
      <c r="CB54" s="180"/>
      <c r="CC54" s="181"/>
      <c r="CD54" s="179"/>
      <c r="CE54" s="180"/>
      <c r="CF54" s="180"/>
      <c r="CG54" s="180"/>
      <c r="CH54" s="181"/>
      <c r="CI54" s="179"/>
      <c r="CJ54" s="180"/>
      <c r="CK54" s="180"/>
      <c r="CL54" s="180"/>
      <c r="CM54" s="181"/>
      <c r="CN54" s="179"/>
      <c r="CO54" s="180"/>
      <c r="CP54" s="180"/>
      <c r="CQ54" s="180"/>
      <c r="CR54" s="181"/>
      <c r="CS54" s="179"/>
      <c r="CT54" s="180"/>
      <c r="CU54" s="180"/>
      <c r="CV54" s="180"/>
      <c r="CW54" s="180"/>
      <c r="CX54" s="181"/>
      <c r="CY54" s="179"/>
      <c r="CZ54" s="180"/>
      <c r="DA54" s="180"/>
      <c r="DB54" s="180"/>
      <c r="DC54" s="180"/>
      <c r="DD54" s="180"/>
      <c r="DE54" s="180"/>
      <c r="DF54" s="181"/>
      <c r="DG54" s="179"/>
      <c r="DH54" s="180"/>
      <c r="DI54" s="181"/>
      <c r="DJ54" s="179"/>
      <c r="DK54" s="180"/>
      <c r="DL54" s="180"/>
      <c r="DM54" s="180"/>
      <c r="DN54" s="180"/>
      <c r="DO54" s="180"/>
      <c r="DP54" s="181"/>
      <c r="DQ54" s="179"/>
      <c r="DR54" s="180"/>
      <c r="DS54" s="180"/>
      <c r="DT54" s="180"/>
      <c r="DU54" s="180"/>
      <c r="DV54" s="180"/>
      <c r="DW54" s="181"/>
      <c r="DX54" s="205"/>
      <c r="DY54" s="206"/>
      <c r="DZ54" s="206"/>
      <c r="EA54" s="206"/>
      <c r="EB54" s="206"/>
      <c r="EC54" s="206"/>
      <c r="ED54" s="207"/>
      <c r="EI54" s="86"/>
    </row>
    <row r="55" spans="1:139" s="12" customFormat="1" ht="10.5">
      <c r="A55" s="154"/>
      <c r="B55" s="155"/>
      <c r="C55" s="156"/>
      <c r="D55" s="143" t="s">
        <v>18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36"/>
      <c r="X55" s="137"/>
      <c r="Y55" s="137"/>
      <c r="Z55" s="137"/>
      <c r="AA55" s="137"/>
      <c r="AB55" s="137"/>
      <c r="AC55" s="137"/>
      <c r="AD55" s="137"/>
      <c r="AE55" s="138"/>
      <c r="AF55" s="136"/>
      <c r="AG55" s="137"/>
      <c r="AH55" s="137"/>
      <c r="AI55" s="137"/>
      <c r="AJ55" s="138"/>
      <c r="AK55" s="136"/>
      <c r="AL55" s="137"/>
      <c r="AM55" s="137"/>
      <c r="AN55" s="138"/>
      <c r="AO55" s="136"/>
      <c r="AP55" s="137"/>
      <c r="AQ55" s="137"/>
      <c r="AR55" s="137"/>
      <c r="AS55" s="138"/>
      <c r="AT55" s="136"/>
      <c r="AU55" s="137"/>
      <c r="AV55" s="137"/>
      <c r="AW55" s="138"/>
      <c r="AX55" s="136"/>
      <c r="AY55" s="137"/>
      <c r="AZ55" s="137"/>
      <c r="BA55" s="137"/>
      <c r="BB55" s="138"/>
      <c r="BC55" s="136"/>
      <c r="BD55" s="137"/>
      <c r="BE55" s="137"/>
      <c r="BF55" s="138"/>
      <c r="BG55" s="136"/>
      <c r="BH55" s="137"/>
      <c r="BI55" s="137"/>
      <c r="BJ55" s="137"/>
      <c r="BK55" s="138"/>
      <c r="BL55" s="136"/>
      <c r="BM55" s="137"/>
      <c r="BN55" s="137"/>
      <c r="BO55" s="138"/>
      <c r="BP55" s="136"/>
      <c r="BQ55" s="137"/>
      <c r="BR55" s="137"/>
      <c r="BS55" s="137"/>
      <c r="BT55" s="138"/>
      <c r="BU55" s="136"/>
      <c r="BV55" s="137"/>
      <c r="BW55" s="137"/>
      <c r="BX55" s="138"/>
      <c r="BY55" s="136"/>
      <c r="BZ55" s="137"/>
      <c r="CA55" s="137"/>
      <c r="CB55" s="137"/>
      <c r="CC55" s="138"/>
      <c r="CD55" s="136"/>
      <c r="CE55" s="137"/>
      <c r="CF55" s="137"/>
      <c r="CG55" s="137"/>
      <c r="CH55" s="138"/>
      <c r="CI55" s="136"/>
      <c r="CJ55" s="137"/>
      <c r="CK55" s="137"/>
      <c r="CL55" s="137"/>
      <c r="CM55" s="138"/>
      <c r="CN55" s="136"/>
      <c r="CO55" s="137"/>
      <c r="CP55" s="137"/>
      <c r="CQ55" s="137"/>
      <c r="CR55" s="138"/>
      <c r="CS55" s="136"/>
      <c r="CT55" s="137"/>
      <c r="CU55" s="137"/>
      <c r="CV55" s="137"/>
      <c r="CW55" s="137"/>
      <c r="CX55" s="138"/>
      <c r="CY55" s="136"/>
      <c r="CZ55" s="137"/>
      <c r="DA55" s="137"/>
      <c r="DB55" s="137"/>
      <c r="DC55" s="137"/>
      <c r="DD55" s="137"/>
      <c r="DE55" s="137"/>
      <c r="DF55" s="138"/>
      <c r="DG55" s="136"/>
      <c r="DH55" s="137"/>
      <c r="DI55" s="138"/>
      <c r="DJ55" s="136"/>
      <c r="DK55" s="137"/>
      <c r="DL55" s="137"/>
      <c r="DM55" s="137"/>
      <c r="DN55" s="137"/>
      <c r="DO55" s="137"/>
      <c r="DP55" s="138"/>
      <c r="DQ55" s="136"/>
      <c r="DR55" s="137"/>
      <c r="DS55" s="137"/>
      <c r="DT55" s="137"/>
      <c r="DU55" s="137"/>
      <c r="DV55" s="137"/>
      <c r="DW55" s="138"/>
      <c r="DX55" s="201"/>
      <c r="DY55" s="202"/>
      <c r="DZ55" s="202"/>
      <c r="EA55" s="202"/>
      <c r="EB55" s="202"/>
      <c r="EC55" s="202"/>
      <c r="ED55" s="203"/>
      <c r="EI55" s="86"/>
    </row>
    <row r="56" spans="1:139" s="13" customFormat="1" ht="11.25">
      <c r="A56" s="121" t="s">
        <v>0</v>
      </c>
      <c r="B56" s="121"/>
      <c r="C56" s="121"/>
      <c r="D56" s="142" t="s">
        <v>13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42"/>
      <c r="DY56" s="142"/>
      <c r="DZ56" s="142"/>
      <c r="EA56" s="142"/>
      <c r="EB56" s="142"/>
      <c r="EC56" s="142"/>
      <c r="ED56" s="142"/>
      <c r="EI56" s="87"/>
    </row>
    <row r="57" spans="1:139" s="13" customFormat="1" ht="11.25">
      <c r="A57" s="121" t="s">
        <v>1</v>
      </c>
      <c r="B57" s="121"/>
      <c r="C57" s="121"/>
      <c r="D57" s="142" t="s">
        <v>14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42"/>
      <c r="DY57" s="142"/>
      <c r="DZ57" s="142"/>
      <c r="EA57" s="142"/>
      <c r="EB57" s="142"/>
      <c r="EC57" s="142"/>
      <c r="ED57" s="142"/>
      <c r="EI57" s="87"/>
    </row>
    <row r="58" spans="1:139" s="13" customFormat="1" ht="11.25">
      <c r="A58" s="121" t="s">
        <v>12</v>
      </c>
      <c r="B58" s="121"/>
      <c r="C58" s="12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42"/>
      <c r="DY58" s="142"/>
      <c r="DZ58" s="142"/>
      <c r="EA58" s="142"/>
      <c r="EB58" s="142"/>
      <c r="EC58" s="142"/>
      <c r="ED58" s="142"/>
      <c r="EI58" s="87"/>
    </row>
    <row r="59" spans="1:139" s="11" customFormat="1" ht="10.5">
      <c r="A59" s="160" t="s">
        <v>19</v>
      </c>
      <c r="B59" s="160"/>
      <c r="C59" s="160"/>
      <c r="D59" s="165" t="s">
        <v>20</v>
      </c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7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61"/>
      <c r="DY59" s="161"/>
      <c r="DZ59" s="161"/>
      <c r="EA59" s="161"/>
      <c r="EB59" s="161"/>
      <c r="EC59" s="161"/>
      <c r="ED59" s="161"/>
      <c r="EI59" s="85"/>
    </row>
    <row r="60" spans="1:139" s="12" customFormat="1" ht="10.5">
      <c r="A60" s="151" t="s">
        <v>21</v>
      </c>
      <c r="B60" s="152"/>
      <c r="C60" s="153"/>
      <c r="D60" s="157" t="s">
        <v>88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33"/>
      <c r="X60" s="134"/>
      <c r="Y60" s="134"/>
      <c r="Z60" s="134"/>
      <c r="AA60" s="134"/>
      <c r="AB60" s="134"/>
      <c r="AC60" s="134"/>
      <c r="AD60" s="134"/>
      <c r="AE60" s="135"/>
      <c r="AF60" s="133"/>
      <c r="AG60" s="134"/>
      <c r="AH60" s="134"/>
      <c r="AI60" s="134"/>
      <c r="AJ60" s="135"/>
      <c r="AK60" s="133"/>
      <c r="AL60" s="134"/>
      <c r="AM60" s="134"/>
      <c r="AN60" s="135"/>
      <c r="AO60" s="133"/>
      <c r="AP60" s="134"/>
      <c r="AQ60" s="134"/>
      <c r="AR60" s="134"/>
      <c r="AS60" s="135"/>
      <c r="AT60" s="133"/>
      <c r="AU60" s="134"/>
      <c r="AV60" s="134"/>
      <c r="AW60" s="135"/>
      <c r="AX60" s="133"/>
      <c r="AY60" s="134"/>
      <c r="AZ60" s="134"/>
      <c r="BA60" s="134"/>
      <c r="BB60" s="135"/>
      <c r="BC60" s="133"/>
      <c r="BD60" s="134"/>
      <c r="BE60" s="134"/>
      <c r="BF60" s="135"/>
      <c r="BG60" s="133"/>
      <c r="BH60" s="134"/>
      <c r="BI60" s="134"/>
      <c r="BJ60" s="134"/>
      <c r="BK60" s="135"/>
      <c r="BL60" s="133"/>
      <c r="BM60" s="134"/>
      <c r="BN60" s="134"/>
      <c r="BO60" s="135"/>
      <c r="BP60" s="133"/>
      <c r="BQ60" s="134"/>
      <c r="BR60" s="134"/>
      <c r="BS60" s="134"/>
      <c r="BT60" s="135"/>
      <c r="BU60" s="133"/>
      <c r="BV60" s="134"/>
      <c r="BW60" s="134"/>
      <c r="BX60" s="135"/>
      <c r="BY60" s="133"/>
      <c r="BZ60" s="134"/>
      <c r="CA60" s="134"/>
      <c r="CB60" s="134"/>
      <c r="CC60" s="135"/>
      <c r="CD60" s="133"/>
      <c r="CE60" s="134"/>
      <c r="CF60" s="134"/>
      <c r="CG60" s="134"/>
      <c r="CH60" s="135"/>
      <c r="CI60" s="133"/>
      <c r="CJ60" s="134"/>
      <c r="CK60" s="134"/>
      <c r="CL60" s="134"/>
      <c r="CM60" s="135"/>
      <c r="CN60" s="133"/>
      <c r="CO60" s="134"/>
      <c r="CP60" s="134"/>
      <c r="CQ60" s="134"/>
      <c r="CR60" s="135"/>
      <c r="CS60" s="133"/>
      <c r="CT60" s="134"/>
      <c r="CU60" s="134"/>
      <c r="CV60" s="134"/>
      <c r="CW60" s="134"/>
      <c r="CX60" s="135"/>
      <c r="CY60" s="133"/>
      <c r="CZ60" s="134"/>
      <c r="DA60" s="134"/>
      <c r="DB60" s="134"/>
      <c r="DC60" s="134"/>
      <c r="DD60" s="134"/>
      <c r="DE60" s="134"/>
      <c r="DF60" s="135"/>
      <c r="DG60" s="133"/>
      <c r="DH60" s="134"/>
      <c r="DI60" s="135"/>
      <c r="DJ60" s="133"/>
      <c r="DK60" s="134"/>
      <c r="DL60" s="134"/>
      <c r="DM60" s="134"/>
      <c r="DN60" s="134"/>
      <c r="DO60" s="134"/>
      <c r="DP60" s="135"/>
      <c r="DQ60" s="133"/>
      <c r="DR60" s="134"/>
      <c r="DS60" s="134"/>
      <c r="DT60" s="134"/>
      <c r="DU60" s="134"/>
      <c r="DV60" s="134"/>
      <c r="DW60" s="135"/>
      <c r="DX60" s="198"/>
      <c r="DY60" s="199"/>
      <c r="DZ60" s="199"/>
      <c r="EA60" s="199"/>
      <c r="EB60" s="199"/>
      <c r="EC60" s="199"/>
      <c r="ED60" s="200"/>
      <c r="EI60" s="86"/>
    </row>
    <row r="61" spans="1:139" s="12" customFormat="1" ht="10.5">
      <c r="A61" s="154"/>
      <c r="B61" s="155"/>
      <c r="C61" s="156"/>
      <c r="D61" s="143" t="s">
        <v>10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36"/>
      <c r="X61" s="137"/>
      <c r="Y61" s="137"/>
      <c r="Z61" s="137"/>
      <c r="AA61" s="137"/>
      <c r="AB61" s="137"/>
      <c r="AC61" s="137"/>
      <c r="AD61" s="137"/>
      <c r="AE61" s="138"/>
      <c r="AF61" s="136"/>
      <c r="AG61" s="137"/>
      <c r="AH61" s="137"/>
      <c r="AI61" s="137"/>
      <c r="AJ61" s="138"/>
      <c r="AK61" s="136"/>
      <c r="AL61" s="137"/>
      <c r="AM61" s="137"/>
      <c r="AN61" s="138"/>
      <c r="AO61" s="136"/>
      <c r="AP61" s="137"/>
      <c r="AQ61" s="137"/>
      <c r="AR61" s="137"/>
      <c r="AS61" s="138"/>
      <c r="AT61" s="136"/>
      <c r="AU61" s="137"/>
      <c r="AV61" s="137"/>
      <c r="AW61" s="138"/>
      <c r="AX61" s="136"/>
      <c r="AY61" s="137"/>
      <c r="AZ61" s="137"/>
      <c r="BA61" s="137"/>
      <c r="BB61" s="138"/>
      <c r="BC61" s="136"/>
      <c r="BD61" s="137"/>
      <c r="BE61" s="137"/>
      <c r="BF61" s="138"/>
      <c r="BG61" s="136"/>
      <c r="BH61" s="137"/>
      <c r="BI61" s="137"/>
      <c r="BJ61" s="137"/>
      <c r="BK61" s="138"/>
      <c r="BL61" s="136"/>
      <c r="BM61" s="137"/>
      <c r="BN61" s="137"/>
      <c r="BO61" s="138"/>
      <c r="BP61" s="136"/>
      <c r="BQ61" s="137"/>
      <c r="BR61" s="137"/>
      <c r="BS61" s="137"/>
      <c r="BT61" s="138"/>
      <c r="BU61" s="136"/>
      <c r="BV61" s="137"/>
      <c r="BW61" s="137"/>
      <c r="BX61" s="138"/>
      <c r="BY61" s="136"/>
      <c r="BZ61" s="137"/>
      <c r="CA61" s="137"/>
      <c r="CB61" s="137"/>
      <c r="CC61" s="138"/>
      <c r="CD61" s="136"/>
      <c r="CE61" s="137"/>
      <c r="CF61" s="137"/>
      <c r="CG61" s="137"/>
      <c r="CH61" s="138"/>
      <c r="CI61" s="136"/>
      <c r="CJ61" s="137"/>
      <c r="CK61" s="137"/>
      <c r="CL61" s="137"/>
      <c r="CM61" s="138"/>
      <c r="CN61" s="136"/>
      <c r="CO61" s="137"/>
      <c r="CP61" s="137"/>
      <c r="CQ61" s="137"/>
      <c r="CR61" s="138"/>
      <c r="CS61" s="136"/>
      <c r="CT61" s="137"/>
      <c r="CU61" s="137"/>
      <c r="CV61" s="137"/>
      <c r="CW61" s="137"/>
      <c r="CX61" s="138"/>
      <c r="CY61" s="136"/>
      <c r="CZ61" s="137"/>
      <c r="DA61" s="137"/>
      <c r="DB61" s="137"/>
      <c r="DC61" s="137"/>
      <c r="DD61" s="137"/>
      <c r="DE61" s="137"/>
      <c r="DF61" s="138"/>
      <c r="DG61" s="136"/>
      <c r="DH61" s="137"/>
      <c r="DI61" s="138"/>
      <c r="DJ61" s="136"/>
      <c r="DK61" s="137"/>
      <c r="DL61" s="137"/>
      <c r="DM61" s="137"/>
      <c r="DN61" s="137"/>
      <c r="DO61" s="137"/>
      <c r="DP61" s="138"/>
      <c r="DQ61" s="136"/>
      <c r="DR61" s="137"/>
      <c r="DS61" s="137"/>
      <c r="DT61" s="137"/>
      <c r="DU61" s="137"/>
      <c r="DV61" s="137"/>
      <c r="DW61" s="138"/>
      <c r="DX61" s="201"/>
      <c r="DY61" s="202"/>
      <c r="DZ61" s="202"/>
      <c r="EA61" s="202"/>
      <c r="EB61" s="202"/>
      <c r="EC61" s="202"/>
      <c r="ED61" s="203"/>
      <c r="EI61" s="86"/>
    </row>
    <row r="62" spans="1:139" s="13" customFormat="1" ht="11.25">
      <c r="A62" s="121" t="s">
        <v>0</v>
      </c>
      <c r="B62" s="121"/>
      <c r="C62" s="121"/>
      <c r="D62" s="142" t="s">
        <v>13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42"/>
      <c r="DY62" s="142"/>
      <c r="DZ62" s="142"/>
      <c r="EA62" s="142"/>
      <c r="EB62" s="142"/>
      <c r="EC62" s="142"/>
      <c r="ED62" s="142"/>
      <c r="EI62" s="87"/>
    </row>
    <row r="63" spans="1:139" s="13" customFormat="1" ht="11.25">
      <c r="A63" s="121" t="s">
        <v>1</v>
      </c>
      <c r="B63" s="121"/>
      <c r="C63" s="121"/>
      <c r="D63" s="142" t="s">
        <v>14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42"/>
      <c r="DY63" s="142"/>
      <c r="DZ63" s="142"/>
      <c r="EA63" s="142"/>
      <c r="EB63" s="142"/>
      <c r="EC63" s="142"/>
      <c r="ED63" s="142"/>
      <c r="EI63" s="87"/>
    </row>
    <row r="64" spans="1:139" s="13" customFormat="1" ht="11.25">
      <c r="A64" s="121" t="s">
        <v>12</v>
      </c>
      <c r="B64" s="121"/>
      <c r="C64" s="121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42"/>
      <c r="DY64" s="142"/>
      <c r="DZ64" s="142"/>
      <c r="EA64" s="142"/>
      <c r="EB64" s="142"/>
      <c r="EC64" s="142"/>
      <c r="ED64" s="142"/>
      <c r="EI64" s="87"/>
    </row>
    <row r="65" spans="1:139" s="11" customFormat="1" ht="10.5">
      <c r="A65" s="160" t="s">
        <v>22</v>
      </c>
      <c r="B65" s="160"/>
      <c r="C65" s="160"/>
      <c r="D65" s="161" t="s">
        <v>23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61"/>
      <c r="DY65" s="161"/>
      <c r="DZ65" s="161"/>
      <c r="EA65" s="161"/>
      <c r="EB65" s="161"/>
      <c r="EC65" s="161"/>
      <c r="ED65" s="161"/>
      <c r="EI65" s="85"/>
    </row>
    <row r="66" spans="1:139" s="13" customFormat="1" ht="11.25">
      <c r="A66" s="121" t="s">
        <v>0</v>
      </c>
      <c r="B66" s="121"/>
      <c r="C66" s="121"/>
      <c r="D66" s="142" t="s">
        <v>13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42"/>
      <c r="DY66" s="142"/>
      <c r="DZ66" s="142"/>
      <c r="EA66" s="142"/>
      <c r="EB66" s="142"/>
      <c r="EC66" s="142"/>
      <c r="ED66" s="142"/>
      <c r="EI66" s="87"/>
    </row>
    <row r="67" spans="1:139" s="13" customFormat="1" ht="11.25">
      <c r="A67" s="121"/>
      <c r="B67" s="121"/>
      <c r="C67" s="121"/>
      <c r="D67" s="142" t="s">
        <v>26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42"/>
      <c r="DY67" s="142"/>
      <c r="DZ67" s="142"/>
      <c r="EA67" s="142"/>
      <c r="EB67" s="142"/>
      <c r="EC67" s="142"/>
      <c r="ED67" s="142"/>
      <c r="EI67" s="87"/>
    </row>
    <row r="68" spans="1:139" s="13" customFormat="1" ht="11.25">
      <c r="A68" s="121" t="s">
        <v>1</v>
      </c>
      <c r="B68" s="121"/>
      <c r="C68" s="121"/>
      <c r="D68" s="142" t="s">
        <v>14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42"/>
      <c r="DY68" s="142"/>
      <c r="DZ68" s="142"/>
      <c r="EA68" s="142"/>
      <c r="EB68" s="142"/>
      <c r="EC68" s="142"/>
      <c r="ED68" s="142"/>
      <c r="EI68" s="87"/>
    </row>
    <row r="69" spans="1:139" s="13" customFormat="1" ht="11.25">
      <c r="A69" s="121"/>
      <c r="B69" s="121"/>
      <c r="C69" s="121"/>
      <c r="D69" s="142" t="s">
        <v>26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42"/>
      <c r="DY69" s="142"/>
      <c r="DZ69" s="142"/>
      <c r="EA69" s="142"/>
      <c r="EB69" s="142"/>
      <c r="EC69" s="142"/>
      <c r="ED69" s="142"/>
      <c r="EI69" s="87"/>
    </row>
    <row r="70" spans="1:139" s="13" customFormat="1" ht="11.25">
      <c r="A70" s="121" t="s">
        <v>12</v>
      </c>
      <c r="B70" s="121"/>
      <c r="C70" s="121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42"/>
      <c r="DY70" s="142"/>
      <c r="DZ70" s="142"/>
      <c r="EA70" s="142"/>
      <c r="EB70" s="142"/>
      <c r="EC70" s="142"/>
      <c r="ED70" s="142"/>
      <c r="EI70" s="87"/>
    </row>
    <row r="71" spans="1:139" s="14" customFormat="1" ht="11.25">
      <c r="A71" s="162" t="s">
        <v>27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208"/>
      <c r="DY71" s="208"/>
      <c r="DZ71" s="208"/>
      <c r="EA71" s="208"/>
      <c r="EB71" s="208"/>
      <c r="EC71" s="208"/>
      <c r="ED71" s="208"/>
      <c r="EI71" s="88"/>
    </row>
    <row r="72" spans="1:139" s="12" customFormat="1" ht="10.5">
      <c r="A72" s="151"/>
      <c r="B72" s="152"/>
      <c r="C72" s="153"/>
      <c r="D72" s="157" t="s">
        <v>28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33"/>
      <c r="X72" s="134"/>
      <c r="Y72" s="134"/>
      <c r="Z72" s="134"/>
      <c r="AA72" s="134"/>
      <c r="AB72" s="134"/>
      <c r="AC72" s="134"/>
      <c r="AD72" s="134"/>
      <c r="AE72" s="135"/>
      <c r="AF72" s="133"/>
      <c r="AG72" s="134"/>
      <c r="AH72" s="134"/>
      <c r="AI72" s="134"/>
      <c r="AJ72" s="135"/>
      <c r="AK72" s="133"/>
      <c r="AL72" s="134"/>
      <c r="AM72" s="134"/>
      <c r="AN72" s="135"/>
      <c r="AO72" s="133"/>
      <c r="AP72" s="134"/>
      <c r="AQ72" s="134"/>
      <c r="AR72" s="134"/>
      <c r="AS72" s="135"/>
      <c r="AT72" s="133"/>
      <c r="AU72" s="134"/>
      <c r="AV72" s="134"/>
      <c r="AW72" s="135"/>
      <c r="AX72" s="133"/>
      <c r="AY72" s="134"/>
      <c r="AZ72" s="134"/>
      <c r="BA72" s="134"/>
      <c r="BB72" s="135"/>
      <c r="BC72" s="133"/>
      <c r="BD72" s="134"/>
      <c r="BE72" s="134"/>
      <c r="BF72" s="135"/>
      <c r="BG72" s="133"/>
      <c r="BH72" s="134"/>
      <c r="BI72" s="134"/>
      <c r="BJ72" s="134"/>
      <c r="BK72" s="135"/>
      <c r="BL72" s="133"/>
      <c r="BM72" s="134"/>
      <c r="BN72" s="134"/>
      <c r="BO72" s="135"/>
      <c r="BP72" s="133"/>
      <c r="BQ72" s="134"/>
      <c r="BR72" s="134"/>
      <c r="BS72" s="134"/>
      <c r="BT72" s="135"/>
      <c r="BU72" s="133"/>
      <c r="BV72" s="134"/>
      <c r="BW72" s="134"/>
      <c r="BX72" s="135"/>
      <c r="BY72" s="133"/>
      <c r="BZ72" s="134"/>
      <c r="CA72" s="134"/>
      <c r="CB72" s="134"/>
      <c r="CC72" s="135"/>
      <c r="CD72" s="133"/>
      <c r="CE72" s="134"/>
      <c r="CF72" s="134"/>
      <c r="CG72" s="134"/>
      <c r="CH72" s="135"/>
      <c r="CI72" s="133"/>
      <c r="CJ72" s="134"/>
      <c r="CK72" s="134"/>
      <c r="CL72" s="134"/>
      <c r="CM72" s="135"/>
      <c r="CN72" s="133"/>
      <c r="CO72" s="134"/>
      <c r="CP72" s="134"/>
      <c r="CQ72" s="134"/>
      <c r="CR72" s="135"/>
      <c r="CS72" s="133"/>
      <c r="CT72" s="134"/>
      <c r="CU72" s="134"/>
      <c r="CV72" s="134"/>
      <c r="CW72" s="134"/>
      <c r="CX72" s="135"/>
      <c r="CY72" s="133"/>
      <c r="CZ72" s="134"/>
      <c r="DA72" s="134"/>
      <c r="DB72" s="134"/>
      <c r="DC72" s="134"/>
      <c r="DD72" s="134"/>
      <c r="DE72" s="134"/>
      <c r="DF72" s="135"/>
      <c r="DG72" s="133"/>
      <c r="DH72" s="134"/>
      <c r="DI72" s="135"/>
      <c r="DJ72" s="133"/>
      <c r="DK72" s="134"/>
      <c r="DL72" s="134"/>
      <c r="DM72" s="134"/>
      <c r="DN72" s="134"/>
      <c r="DO72" s="134"/>
      <c r="DP72" s="135"/>
      <c r="DQ72" s="133"/>
      <c r="DR72" s="134"/>
      <c r="DS72" s="134"/>
      <c r="DT72" s="134"/>
      <c r="DU72" s="134"/>
      <c r="DV72" s="134"/>
      <c r="DW72" s="135"/>
      <c r="DX72" s="198"/>
      <c r="DY72" s="199"/>
      <c r="DZ72" s="199"/>
      <c r="EA72" s="199"/>
      <c r="EB72" s="199"/>
      <c r="EC72" s="199"/>
      <c r="ED72" s="200"/>
      <c r="EI72" s="86"/>
    </row>
    <row r="73" spans="1:139" s="12" customFormat="1" ht="10.5">
      <c r="A73" s="154"/>
      <c r="B73" s="155"/>
      <c r="C73" s="156"/>
      <c r="D73" s="143" t="s">
        <v>29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36"/>
      <c r="X73" s="137"/>
      <c r="Y73" s="137"/>
      <c r="Z73" s="137"/>
      <c r="AA73" s="137"/>
      <c r="AB73" s="137"/>
      <c r="AC73" s="137"/>
      <c r="AD73" s="137"/>
      <c r="AE73" s="138"/>
      <c r="AF73" s="136"/>
      <c r="AG73" s="137"/>
      <c r="AH73" s="137"/>
      <c r="AI73" s="137"/>
      <c r="AJ73" s="138"/>
      <c r="AK73" s="136"/>
      <c r="AL73" s="137"/>
      <c r="AM73" s="137"/>
      <c r="AN73" s="138"/>
      <c r="AO73" s="136"/>
      <c r="AP73" s="137"/>
      <c r="AQ73" s="137"/>
      <c r="AR73" s="137"/>
      <c r="AS73" s="138"/>
      <c r="AT73" s="136"/>
      <c r="AU73" s="137"/>
      <c r="AV73" s="137"/>
      <c r="AW73" s="138"/>
      <c r="AX73" s="136"/>
      <c r="AY73" s="137"/>
      <c r="AZ73" s="137"/>
      <c r="BA73" s="137"/>
      <c r="BB73" s="138"/>
      <c r="BC73" s="136"/>
      <c r="BD73" s="137"/>
      <c r="BE73" s="137"/>
      <c r="BF73" s="138"/>
      <c r="BG73" s="136"/>
      <c r="BH73" s="137"/>
      <c r="BI73" s="137"/>
      <c r="BJ73" s="137"/>
      <c r="BK73" s="138"/>
      <c r="BL73" s="136"/>
      <c r="BM73" s="137"/>
      <c r="BN73" s="137"/>
      <c r="BO73" s="138"/>
      <c r="BP73" s="136"/>
      <c r="BQ73" s="137"/>
      <c r="BR73" s="137"/>
      <c r="BS73" s="137"/>
      <c r="BT73" s="138"/>
      <c r="BU73" s="136"/>
      <c r="BV73" s="137"/>
      <c r="BW73" s="137"/>
      <c r="BX73" s="138"/>
      <c r="BY73" s="136"/>
      <c r="BZ73" s="137"/>
      <c r="CA73" s="137"/>
      <c r="CB73" s="137"/>
      <c r="CC73" s="138"/>
      <c r="CD73" s="136"/>
      <c r="CE73" s="137"/>
      <c r="CF73" s="137"/>
      <c r="CG73" s="137"/>
      <c r="CH73" s="138"/>
      <c r="CI73" s="136"/>
      <c r="CJ73" s="137"/>
      <c r="CK73" s="137"/>
      <c r="CL73" s="137"/>
      <c r="CM73" s="138"/>
      <c r="CN73" s="136"/>
      <c r="CO73" s="137"/>
      <c r="CP73" s="137"/>
      <c r="CQ73" s="137"/>
      <c r="CR73" s="138"/>
      <c r="CS73" s="136"/>
      <c r="CT73" s="137"/>
      <c r="CU73" s="137"/>
      <c r="CV73" s="137"/>
      <c r="CW73" s="137"/>
      <c r="CX73" s="138"/>
      <c r="CY73" s="136"/>
      <c r="CZ73" s="137"/>
      <c r="DA73" s="137"/>
      <c r="DB73" s="137"/>
      <c r="DC73" s="137"/>
      <c r="DD73" s="137"/>
      <c r="DE73" s="137"/>
      <c r="DF73" s="138"/>
      <c r="DG73" s="136"/>
      <c r="DH73" s="137"/>
      <c r="DI73" s="138"/>
      <c r="DJ73" s="136"/>
      <c r="DK73" s="137"/>
      <c r="DL73" s="137"/>
      <c r="DM73" s="137"/>
      <c r="DN73" s="137"/>
      <c r="DO73" s="137"/>
      <c r="DP73" s="138"/>
      <c r="DQ73" s="136"/>
      <c r="DR73" s="137"/>
      <c r="DS73" s="137"/>
      <c r="DT73" s="137"/>
      <c r="DU73" s="137"/>
      <c r="DV73" s="137"/>
      <c r="DW73" s="138"/>
      <c r="DX73" s="201"/>
      <c r="DY73" s="202"/>
      <c r="DZ73" s="202"/>
      <c r="EA73" s="202"/>
      <c r="EB73" s="202"/>
      <c r="EC73" s="202"/>
      <c r="ED73" s="203"/>
      <c r="EI73" s="86"/>
    </row>
    <row r="74" spans="1:139" s="13" customFormat="1" ht="11.25">
      <c r="A74" s="121" t="s">
        <v>0</v>
      </c>
      <c r="B74" s="121"/>
      <c r="C74" s="121"/>
      <c r="D74" s="142" t="s">
        <v>13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42"/>
      <c r="DY74" s="142"/>
      <c r="DZ74" s="142"/>
      <c r="EA74" s="142"/>
      <c r="EB74" s="142"/>
      <c r="EC74" s="142"/>
      <c r="ED74" s="142"/>
      <c r="EI74" s="87"/>
    </row>
    <row r="75" spans="1:139" s="13" customFormat="1" ht="11.25">
      <c r="A75" s="121" t="s">
        <v>1</v>
      </c>
      <c r="B75" s="121"/>
      <c r="C75" s="121"/>
      <c r="D75" s="142" t="s">
        <v>14</v>
      </c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42"/>
      <c r="DY75" s="142"/>
      <c r="DZ75" s="142"/>
      <c r="EA75" s="142"/>
      <c r="EB75" s="142"/>
      <c r="EC75" s="142"/>
      <c r="ED75" s="142"/>
      <c r="EI75" s="87"/>
    </row>
    <row r="76" spans="1:139" s="13" customFormat="1" ht="11.25">
      <c r="A76" s="121" t="s">
        <v>12</v>
      </c>
      <c r="B76" s="121"/>
      <c r="C76" s="121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I76" s="87"/>
    </row>
    <row r="77" spans="1:139" s="5" customFormat="1" ht="4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EI77" s="89"/>
    </row>
    <row r="78" spans="1:139" s="5" customFormat="1" ht="11.25">
      <c r="A78" s="24" t="s">
        <v>66</v>
      </c>
      <c r="EI78" s="89"/>
    </row>
    <row r="79" spans="1:139" s="5" customFormat="1" ht="11.25">
      <c r="A79" s="24" t="s">
        <v>67</v>
      </c>
      <c r="D79" s="9"/>
      <c r="EI79" s="89"/>
    </row>
    <row r="80" spans="1:139" s="5" customFormat="1" ht="11.25">
      <c r="A80" s="24" t="s">
        <v>68</v>
      </c>
      <c r="EI80" s="89"/>
    </row>
    <row r="81" spans="4:139" s="2" customFormat="1" ht="4.5" customHeight="1">
      <c r="D81" s="10"/>
      <c r="EI81" s="90"/>
    </row>
    <row r="82" spans="1:139" s="20" customFormat="1" ht="12">
      <c r="A82" s="19" t="s">
        <v>89</v>
      </c>
      <c r="EI82" s="91"/>
    </row>
    <row r="83" spans="139:142" ht="15.75">
      <c r="EI83" s="92"/>
      <c r="EJ83" s="75"/>
      <c r="EK83" s="75"/>
      <c r="EL83" s="75"/>
    </row>
    <row r="84" spans="139:142" ht="101.25" customHeight="1">
      <c r="EI84" s="92"/>
      <c r="EJ84" s="75"/>
      <c r="EK84" s="75"/>
      <c r="EL84" s="75"/>
    </row>
    <row r="85" spans="139:142" ht="110.25" customHeight="1">
      <c r="EI85" s="92"/>
      <c r="EJ85" s="75"/>
      <c r="EK85" s="75"/>
      <c r="EL85" s="76"/>
    </row>
    <row r="86" spans="139:142" ht="15.75">
      <c r="EI86" s="92"/>
      <c r="EJ86" s="77"/>
      <c r="EK86" s="76"/>
      <c r="EL86" s="76"/>
    </row>
    <row r="87" spans="139:142" ht="15.75">
      <c r="EI87" s="75"/>
      <c r="EJ87" s="75"/>
      <c r="EK87" s="75"/>
      <c r="EL87" s="75"/>
    </row>
    <row r="88" spans="139:142" ht="15.75">
      <c r="EI88" s="75"/>
      <c r="EJ88" s="75"/>
      <c r="EK88" s="76"/>
      <c r="EL88" s="76"/>
    </row>
  </sheetData>
  <sheetProtection/>
  <mergeCells count="1200">
    <mergeCell ref="DX27:ED31"/>
    <mergeCell ref="CN72:CR73"/>
    <mergeCell ref="CN65:CR65"/>
    <mergeCell ref="CI66:CM66"/>
    <mergeCell ref="CN66:CR66"/>
    <mergeCell ref="CI67:CM67"/>
    <mergeCell ref="CI57:CM57"/>
    <mergeCell ref="CN57:CR57"/>
    <mergeCell ref="CI58:CM58"/>
    <mergeCell ref="CN58:CR58"/>
    <mergeCell ref="CN74:CR74"/>
    <mergeCell ref="CI70:CM70"/>
    <mergeCell ref="CN70:CR70"/>
    <mergeCell ref="CI71:CM71"/>
    <mergeCell ref="CN71:CR71"/>
    <mergeCell ref="BE8:BZ8"/>
    <mergeCell ref="CI18:CR18"/>
    <mergeCell ref="BY17:CH17"/>
    <mergeCell ref="CI17:CR17"/>
    <mergeCell ref="CN24:CR24"/>
    <mergeCell ref="CI75:CM75"/>
    <mergeCell ref="CN75:CR75"/>
    <mergeCell ref="CN68:CR68"/>
    <mergeCell ref="CI62:CM62"/>
    <mergeCell ref="CN62:CR62"/>
    <mergeCell ref="CN76:CR76"/>
    <mergeCell ref="CN63:CR63"/>
    <mergeCell ref="CI64:CM64"/>
    <mergeCell ref="CN64:CR64"/>
    <mergeCell ref="CI76:CM76"/>
    <mergeCell ref="BY15:CH15"/>
    <mergeCell ref="CI15:CR15"/>
    <mergeCell ref="BY16:CH16"/>
    <mergeCell ref="CI16:CR16"/>
    <mergeCell ref="BY18:CH18"/>
    <mergeCell ref="CI69:CM69"/>
    <mergeCell ref="CN69:CR69"/>
    <mergeCell ref="CN67:CR67"/>
    <mergeCell ref="CI68:CM68"/>
    <mergeCell ref="CI63:CM63"/>
    <mergeCell ref="CN59:CR59"/>
    <mergeCell ref="CI60:CM61"/>
    <mergeCell ref="CN60:CR61"/>
    <mergeCell ref="CI52:CM52"/>
    <mergeCell ref="CN52:CR52"/>
    <mergeCell ref="CI53:CM55"/>
    <mergeCell ref="CN53:CR55"/>
    <mergeCell ref="CI56:CM56"/>
    <mergeCell ref="CN56:CR56"/>
    <mergeCell ref="CI48:CM49"/>
    <mergeCell ref="CN48:CR49"/>
    <mergeCell ref="CI50:CM50"/>
    <mergeCell ref="CN50:CR50"/>
    <mergeCell ref="CI51:CM51"/>
    <mergeCell ref="CN51:CR51"/>
    <mergeCell ref="CI42:CM42"/>
    <mergeCell ref="CN42:CR42"/>
    <mergeCell ref="CN45:CR45"/>
    <mergeCell ref="CI46:CM46"/>
    <mergeCell ref="CN46:CR46"/>
    <mergeCell ref="CI47:CM47"/>
    <mergeCell ref="CN47:CR47"/>
    <mergeCell ref="CI25:CM26"/>
    <mergeCell ref="CN25:CR26"/>
    <mergeCell ref="CN33:CR33"/>
    <mergeCell ref="CI34:CM34"/>
    <mergeCell ref="CN34:CR34"/>
    <mergeCell ref="CN32:CR32"/>
    <mergeCell ref="CI30:CM30"/>
    <mergeCell ref="CN30:CR30"/>
    <mergeCell ref="CN19:CR19"/>
    <mergeCell ref="CI20:CM20"/>
    <mergeCell ref="CN20:CR20"/>
    <mergeCell ref="CI21:CM21"/>
    <mergeCell ref="CN21:CR21"/>
    <mergeCell ref="CN23:CR23"/>
    <mergeCell ref="BY76:CC76"/>
    <mergeCell ref="CD76:CH76"/>
    <mergeCell ref="CI19:CM19"/>
    <mergeCell ref="CI22:CM22"/>
    <mergeCell ref="CI23:CM23"/>
    <mergeCell ref="CI27:CM28"/>
    <mergeCell ref="CI33:CM33"/>
    <mergeCell ref="CI43:CM44"/>
    <mergeCell ref="CI45:CM45"/>
    <mergeCell ref="CI24:CM24"/>
    <mergeCell ref="CD71:CH71"/>
    <mergeCell ref="BY72:CC73"/>
    <mergeCell ref="CD72:CH73"/>
    <mergeCell ref="BY74:CC74"/>
    <mergeCell ref="CD74:CH74"/>
    <mergeCell ref="CD75:CH75"/>
    <mergeCell ref="BY75:CC75"/>
    <mergeCell ref="BY68:CC68"/>
    <mergeCell ref="CD68:CH68"/>
    <mergeCell ref="BY69:CC69"/>
    <mergeCell ref="CD69:CH69"/>
    <mergeCell ref="BY70:CC70"/>
    <mergeCell ref="CD70:CH70"/>
    <mergeCell ref="BY64:CC64"/>
    <mergeCell ref="CD64:CH64"/>
    <mergeCell ref="BY65:CC65"/>
    <mergeCell ref="CD65:CH65"/>
    <mergeCell ref="CD66:CH66"/>
    <mergeCell ref="BY67:CC67"/>
    <mergeCell ref="CD67:CH67"/>
    <mergeCell ref="BY60:CC61"/>
    <mergeCell ref="CD60:CH61"/>
    <mergeCell ref="BY62:CC62"/>
    <mergeCell ref="CD62:CH62"/>
    <mergeCell ref="BY63:CC63"/>
    <mergeCell ref="CD63:CH63"/>
    <mergeCell ref="BY56:CC56"/>
    <mergeCell ref="CD56:CH56"/>
    <mergeCell ref="BY57:CC57"/>
    <mergeCell ref="CD57:CH57"/>
    <mergeCell ref="CD58:CH58"/>
    <mergeCell ref="BY59:CC59"/>
    <mergeCell ref="CD59:CH59"/>
    <mergeCell ref="CD50:CH50"/>
    <mergeCell ref="CD51:CH51"/>
    <mergeCell ref="BY52:CC52"/>
    <mergeCell ref="CD52:CH52"/>
    <mergeCell ref="BY53:CC55"/>
    <mergeCell ref="CD53:CH55"/>
    <mergeCell ref="BY46:CC46"/>
    <mergeCell ref="CD46:CH46"/>
    <mergeCell ref="BY47:CC47"/>
    <mergeCell ref="CD47:CH47"/>
    <mergeCell ref="BY48:CC49"/>
    <mergeCell ref="CD48:CH49"/>
    <mergeCell ref="CD34:CH34"/>
    <mergeCell ref="CD42:CH42"/>
    <mergeCell ref="BY43:CC44"/>
    <mergeCell ref="CD43:CH44"/>
    <mergeCell ref="BY45:CC45"/>
    <mergeCell ref="CD45:CH45"/>
    <mergeCell ref="BY23:CC23"/>
    <mergeCell ref="CD23:CH23"/>
    <mergeCell ref="BY24:CC24"/>
    <mergeCell ref="CD24:CH24"/>
    <mergeCell ref="BY25:CC26"/>
    <mergeCell ref="CD25:CH26"/>
    <mergeCell ref="CD19:CH19"/>
    <mergeCell ref="BY20:CC20"/>
    <mergeCell ref="CD20:CH20"/>
    <mergeCell ref="BY21:CC21"/>
    <mergeCell ref="CD21:CH21"/>
    <mergeCell ref="BY22:CC22"/>
    <mergeCell ref="CD22:CH22"/>
    <mergeCell ref="BY19:CC19"/>
    <mergeCell ref="DX45:ED45"/>
    <mergeCell ref="CY15:DW15"/>
    <mergeCell ref="CY16:DW16"/>
    <mergeCell ref="DJ18:DW18"/>
    <mergeCell ref="DG18:DI18"/>
    <mergeCell ref="CY17:DW17"/>
    <mergeCell ref="DX17:ED17"/>
    <mergeCell ref="DX42:ED42"/>
    <mergeCell ref="DJ34:DP34"/>
    <mergeCell ref="DQ34:DW34"/>
    <mergeCell ref="DJ42:DP42"/>
    <mergeCell ref="DQ42:DW42"/>
    <mergeCell ref="DJ33:DP33"/>
    <mergeCell ref="DQ33:DW33"/>
    <mergeCell ref="DJ27:DP28"/>
    <mergeCell ref="DQ27:DW28"/>
    <mergeCell ref="DJ21:DP21"/>
    <mergeCell ref="DQ21:DW21"/>
    <mergeCell ref="DX24:ED24"/>
    <mergeCell ref="DJ25:DP26"/>
    <mergeCell ref="DQ25:DW26"/>
    <mergeCell ref="DX25:ED26"/>
    <mergeCell ref="DJ24:DP24"/>
    <mergeCell ref="DQ24:DW24"/>
    <mergeCell ref="CY22:DF22"/>
    <mergeCell ref="DG22:DI22"/>
    <mergeCell ref="DJ19:DP19"/>
    <mergeCell ref="DJ23:DP23"/>
    <mergeCell ref="DQ23:DW23"/>
    <mergeCell ref="DX23:ED23"/>
    <mergeCell ref="DX21:ED21"/>
    <mergeCell ref="DJ22:DP22"/>
    <mergeCell ref="DQ22:DW22"/>
    <mergeCell ref="DX22:ED22"/>
    <mergeCell ref="CS51:CX51"/>
    <mergeCell ref="CS52:CX52"/>
    <mergeCell ref="CS34:CX34"/>
    <mergeCell ref="CS42:CX42"/>
    <mergeCell ref="CS21:CX21"/>
    <mergeCell ref="DX18:ED18"/>
    <mergeCell ref="CY23:DF23"/>
    <mergeCell ref="DG23:DI23"/>
    <mergeCell ref="CY21:DF21"/>
    <mergeCell ref="DG21:DI21"/>
    <mergeCell ref="CS76:CX76"/>
    <mergeCell ref="CS70:CX70"/>
    <mergeCell ref="CS71:CX71"/>
    <mergeCell ref="CS72:CX73"/>
    <mergeCell ref="CS74:CX74"/>
    <mergeCell ref="DG19:DI19"/>
    <mergeCell ref="CS64:CX64"/>
    <mergeCell ref="CS65:CX65"/>
    <mergeCell ref="CS48:CX49"/>
    <mergeCell ref="CS50:CX50"/>
    <mergeCell ref="CS66:CX66"/>
    <mergeCell ref="CS67:CX67"/>
    <mergeCell ref="CS57:CX57"/>
    <mergeCell ref="CS58:CX58"/>
    <mergeCell ref="CS59:CX59"/>
    <mergeCell ref="CS60:CX61"/>
    <mergeCell ref="CS43:CX44"/>
    <mergeCell ref="CS45:CX45"/>
    <mergeCell ref="CS24:CX24"/>
    <mergeCell ref="CS25:CX26"/>
    <mergeCell ref="CS27:CX28"/>
    <mergeCell ref="CS33:CX33"/>
    <mergeCell ref="CS32:CX32"/>
    <mergeCell ref="CS30:CX30"/>
    <mergeCell ref="CS41:CX41"/>
    <mergeCell ref="BP17:BX17"/>
    <mergeCell ref="BG18:BO18"/>
    <mergeCell ref="AF15:BO15"/>
    <mergeCell ref="AF16:BO16"/>
    <mergeCell ref="CS23:CX23"/>
    <mergeCell ref="CS18:CX18"/>
    <mergeCell ref="CS19:CX19"/>
    <mergeCell ref="CS20:CX20"/>
    <mergeCell ref="CS22:CX22"/>
    <mergeCell ref="CN22:CR22"/>
    <mergeCell ref="BP72:BT73"/>
    <mergeCell ref="BU72:BX73"/>
    <mergeCell ref="BU74:BX74"/>
    <mergeCell ref="BP75:BT75"/>
    <mergeCell ref="BU75:BX75"/>
    <mergeCell ref="BP76:BT76"/>
    <mergeCell ref="BU76:BX76"/>
    <mergeCell ref="BP74:BT74"/>
    <mergeCell ref="BP68:BT68"/>
    <mergeCell ref="BU68:BX68"/>
    <mergeCell ref="BP69:BT69"/>
    <mergeCell ref="BU69:BX69"/>
    <mergeCell ref="BU70:BX70"/>
    <mergeCell ref="BP71:BT71"/>
    <mergeCell ref="BU71:BX71"/>
    <mergeCell ref="BU64:BX64"/>
    <mergeCell ref="BP65:BT65"/>
    <mergeCell ref="BU65:BX65"/>
    <mergeCell ref="BP66:BT66"/>
    <mergeCell ref="BU66:BX66"/>
    <mergeCell ref="BU67:BX67"/>
    <mergeCell ref="BP59:BT59"/>
    <mergeCell ref="BU59:BX59"/>
    <mergeCell ref="BU60:BX61"/>
    <mergeCell ref="BP62:BT62"/>
    <mergeCell ref="BU62:BX62"/>
    <mergeCell ref="BP63:BT63"/>
    <mergeCell ref="BU63:BX63"/>
    <mergeCell ref="BP53:BT55"/>
    <mergeCell ref="BU53:BX55"/>
    <mergeCell ref="BP56:BT56"/>
    <mergeCell ref="BU56:BX56"/>
    <mergeCell ref="BU57:BX57"/>
    <mergeCell ref="BP58:BT58"/>
    <mergeCell ref="BU58:BX58"/>
    <mergeCell ref="BU48:BX49"/>
    <mergeCell ref="BP50:BT50"/>
    <mergeCell ref="BU50:BX50"/>
    <mergeCell ref="BP51:BT51"/>
    <mergeCell ref="BU51:BX51"/>
    <mergeCell ref="BU52:BX52"/>
    <mergeCell ref="BP43:BT44"/>
    <mergeCell ref="BU43:BX44"/>
    <mergeCell ref="BU45:BX45"/>
    <mergeCell ref="BP46:BT46"/>
    <mergeCell ref="BU46:BX46"/>
    <mergeCell ref="BP47:BT47"/>
    <mergeCell ref="BU47:BX47"/>
    <mergeCell ref="BU24:BX24"/>
    <mergeCell ref="BP25:BT26"/>
    <mergeCell ref="BU25:BX26"/>
    <mergeCell ref="BU34:BX34"/>
    <mergeCell ref="BP42:BT42"/>
    <mergeCell ref="BU42:BX42"/>
    <mergeCell ref="BU29:BX29"/>
    <mergeCell ref="BU30:BX30"/>
    <mergeCell ref="BP30:BT30"/>
    <mergeCell ref="BU31:BX31"/>
    <mergeCell ref="BL25:BO26"/>
    <mergeCell ref="BL27:BO28"/>
    <mergeCell ref="BL33:BO33"/>
    <mergeCell ref="BP23:BT23"/>
    <mergeCell ref="BU23:BX23"/>
    <mergeCell ref="BP21:BT21"/>
    <mergeCell ref="BU21:BX21"/>
    <mergeCell ref="BP22:BT22"/>
    <mergeCell ref="BU22:BX22"/>
    <mergeCell ref="BP24:BT24"/>
    <mergeCell ref="BL23:BO23"/>
    <mergeCell ref="BL19:BO19"/>
    <mergeCell ref="BL20:BO20"/>
    <mergeCell ref="BL21:BO21"/>
    <mergeCell ref="BL22:BO22"/>
    <mergeCell ref="BL24:BO24"/>
    <mergeCell ref="BC23:BF23"/>
    <mergeCell ref="BG22:BK22"/>
    <mergeCell ref="BG21:BK21"/>
    <mergeCell ref="BC22:BF22"/>
    <mergeCell ref="BG23:BK23"/>
    <mergeCell ref="BC21:BF21"/>
    <mergeCell ref="AX23:BB23"/>
    <mergeCell ref="D23:V23"/>
    <mergeCell ref="W23:AE23"/>
    <mergeCell ref="AF23:AJ23"/>
    <mergeCell ref="AK23:AN23"/>
    <mergeCell ref="AO23:AS23"/>
    <mergeCell ref="AT23:AW23"/>
    <mergeCell ref="DL10:ED10"/>
    <mergeCell ref="DX15:ED15"/>
    <mergeCell ref="AT22:AW22"/>
    <mergeCell ref="AX22:BB22"/>
    <mergeCell ref="D22:V22"/>
    <mergeCell ref="W22:AE22"/>
    <mergeCell ref="AF22:AJ22"/>
    <mergeCell ref="CS17:CX17"/>
    <mergeCell ref="BP18:BX18"/>
    <mergeCell ref="BP15:BX15"/>
    <mergeCell ref="AK22:AN22"/>
    <mergeCell ref="AO22:AS22"/>
    <mergeCell ref="DJ48:DP49"/>
    <mergeCell ref="DQ48:DW49"/>
    <mergeCell ref="BP16:BX16"/>
    <mergeCell ref="BP5:ED5"/>
    <mergeCell ref="BP6:ED6"/>
    <mergeCell ref="DX48:ED49"/>
    <mergeCell ref="DZ12:EA12"/>
    <mergeCell ref="DL11:ED11"/>
    <mergeCell ref="AO20:AS20"/>
    <mergeCell ref="DX20:ED20"/>
    <mergeCell ref="AK21:AN21"/>
    <mergeCell ref="AO21:AS21"/>
    <mergeCell ref="AT21:AW21"/>
    <mergeCell ref="AX21:BB21"/>
    <mergeCell ref="DJ20:DP20"/>
    <mergeCell ref="DQ20:DW20"/>
    <mergeCell ref="BC20:BF20"/>
    <mergeCell ref="BG20:BK20"/>
    <mergeCell ref="DM12:DN12"/>
    <mergeCell ref="DP12:DW12"/>
    <mergeCell ref="DX12:DY12"/>
    <mergeCell ref="AF20:AJ20"/>
    <mergeCell ref="AT20:AW20"/>
    <mergeCell ref="BP20:BT20"/>
    <mergeCell ref="BU20:BX20"/>
    <mergeCell ref="CS15:CX15"/>
    <mergeCell ref="CS16:CX16"/>
    <mergeCell ref="AK20:AN20"/>
    <mergeCell ref="DX76:ED76"/>
    <mergeCell ref="DJ75:DP75"/>
    <mergeCell ref="DQ75:DW75"/>
    <mergeCell ref="DX75:ED75"/>
    <mergeCell ref="DJ76:DP76"/>
    <mergeCell ref="DQ76:DW76"/>
    <mergeCell ref="DQ72:DW73"/>
    <mergeCell ref="DX72:ED73"/>
    <mergeCell ref="DJ74:DP74"/>
    <mergeCell ref="DQ74:DW74"/>
    <mergeCell ref="DX19:ED19"/>
    <mergeCell ref="DX16:ED16"/>
    <mergeCell ref="DX74:ED74"/>
    <mergeCell ref="DJ72:DP73"/>
    <mergeCell ref="DQ46:DW46"/>
    <mergeCell ref="DQ19:DW19"/>
    <mergeCell ref="DX71:ED71"/>
    <mergeCell ref="DJ70:DP70"/>
    <mergeCell ref="DQ70:DW70"/>
    <mergeCell ref="DX70:ED70"/>
    <mergeCell ref="DJ71:DP71"/>
    <mergeCell ref="DQ71:DW71"/>
    <mergeCell ref="DX69:ED69"/>
    <mergeCell ref="DJ68:DP68"/>
    <mergeCell ref="DQ68:DW68"/>
    <mergeCell ref="DX68:ED68"/>
    <mergeCell ref="DJ69:DP69"/>
    <mergeCell ref="DQ69:DW69"/>
    <mergeCell ref="DX67:ED67"/>
    <mergeCell ref="DJ66:DP66"/>
    <mergeCell ref="DQ66:DW66"/>
    <mergeCell ref="DX66:ED66"/>
    <mergeCell ref="DJ67:DP67"/>
    <mergeCell ref="DQ67:DW67"/>
    <mergeCell ref="DX65:ED65"/>
    <mergeCell ref="DJ64:DP64"/>
    <mergeCell ref="DQ64:DW64"/>
    <mergeCell ref="DX64:ED64"/>
    <mergeCell ref="DJ65:DP65"/>
    <mergeCell ref="DQ65:DW65"/>
    <mergeCell ref="DX63:ED63"/>
    <mergeCell ref="DJ62:DP62"/>
    <mergeCell ref="DQ62:DW62"/>
    <mergeCell ref="DX62:ED62"/>
    <mergeCell ref="DJ63:DP63"/>
    <mergeCell ref="DQ63:DW63"/>
    <mergeCell ref="DX60:ED61"/>
    <mergeCell ref="DJ59:DP59"/>
    <mergeCell ref="DQ59:DW59"/>
    <mergeCell ref="DX59:ED59"/>
    <mergeCell ref="DJ60:DP61"/>
    <mergeCell ref="DQ60:DW61"/>
    <mergeCell ref="DX58:ED58"/>
    <mergeCell ref="DJ57:DP57"/>
    <mergeCell ref="DQ57:DW57"/>
    <mergeCell ref="DX57:ED57"/>
    <mergeCell ref="DJ58:DP58"/>
    <mergeCell ref="DQ58:DW58"/>
    <mergeCell ref="DX56:ED56"/>
    <mergeCell ref="DJ53:DP55"/>
    <mergeCell ref="DQ53:DW55"/>
    <mergeCell ref="DX53:ED55"/>
    <mergeCell ref="DJ56:DP56"/>
    <mergeCell ref="DQ56:DW56"/>
    <mergeCell ref="DX52:ED52"/>
    <mergeCell ref="DJ51:DP51"/>
    <mergeCell ref="DQ51:DW51"/>
    <mergeCell ref="DX51:ED51"/>
    <mergeCell ref="DJ52:DP52"/>
    <mergeCell ref="DQ52:DW52"/>
    <mergeCell ref="DJ50:DP50"/>
    <mergeCell ref="DQ50:DW50"/>
    <mergeCell ref="A5:BO5"/>
    <mergeCell ref="A6:BO6"/>
    <mergeCell ref="DQ43:DW44"/>
    <mergeCell ref="DG48:DI49"/>
    <mergeCell ref="DG50:DI50"/>
    <mergeCell ref="DG20:DI20"/>
    <mergeCell ref="DG33:DI33"/>
    <mergeCell ref="DG34:DI34"/>
    <mergeCell ref="DX50:ED50"/>
    <mergeCell ref="AK19:AN19"/>
    <mergeCell ref="AK24:AN24"/>
    <mergeCell ref="AK25:AN26"/>
    <mergeCell ref="DJ47:DP47"/>
    <mergeCell ref="DQ47:DW47"/>
    <mergeCell ref="DX47:ED47"/>
    <mergeCell ref="DJ46:DP46"/>
    <mergeCell ref="DX46:ED46"/>
    <mergeCell ref="DJ43:DP44"/>
    <mergeCell ref="DX43:ED44"/>
    <mergeCell ref="DJ45:DP45"/>
    <mergeCell ref="DQ45:DW45"/>
    <mergeCell ref="DG68:DI68"/>
    <mergeCell ref="DG64:DI64"/>
    <mergeCell ref="DG65:DI65"/>
    <mergeCell ref="DG66:DI66"/>
    <mergeCell ref="DG67:DI67"/>
    <mergeCell ref="DG59:DI59"/>
    <mergeCell ref="DG60:DI61"/>
    <mergeCell ref="DG74:DI74"/>
    <mergeCell ref="DG75:DI75"/>
    <mergeCell ref="DG76:DI76"/>
    <mergeCell ref="DG69:DI69"/>
    <mergeCell ref="DG70:DI70"/>
    <mergeCell ref="DG71:DI71"/>
    <mergeCell ref="DG72:DI73"/>
    <mergeCell ref="DG62:DI62"/>
    <mergeCell ref="DG63:DI63"/>
    <mergeCell ref="DG53:DI55"/>
    <mergeCell ref="DG56:DI56"/>
    <mergeCell ref="DG57:DI57"/>
    <mergeCell ref="DG58:DI58"/>
    <mergeCell ref="DG51:DI51"/>
    <mergeCell ref="DG52:DI52"/>
    <mergeCell ref="DG43:DI44"/>
    <mergeCell ref="DG45:DI45"/>
    <mergeCell ref="DG46:DI46"/>
    <mergeCell ref="DG47:DI47"/>
    <mergeCell ref="DG42:DI42"/>
    <mergeCell ref="AO24:AS24"/>
    <mergeCell ref="AO25:AS26"/>
    <mergeCell ref="AO27:AS28"/>
    <mergeCell ref="DG24:DI24"/>
    <mergeCell ref="DG25:DI26"/>
    <mergeCell ref="DG27:DI28"/>
    <mergeCell ref="BG24:BK24"/>
    <mergeCell ref="AX25:BB26"/>
    <mergeCell ref="BC25:BF26"/>
    <mergeCell ref="BG25:BK26"/>
    <mergeCell ref="AF76:AJ76"/>
    <mergeCell ref="AT76:AW76"/>
    <mergeCell ref="CY76:DF76"/>
    <mergeCell ref="AK76:AN76"/>
    <mergeCell ref="AO76:AS76"/>
    <mergeCell ref="AX76:BB76"/>
    <mergeCell ref="BC76:BF76"/>
    <mergeCell ref="BG76:BK76"/>
    <mergeCell ref="BL76:BO76"/>
    <mergeCell ref="AF75:AJ75"/>
    <mergeCell ref="AT75:AW75"/>
    <mergeCell ref="CY75:DF75"/>
    <mergeCell ref="AK75:AN75"/>
    <mergeCell ref="AO75:AS75"/>
    <mergeCell ref="AX75:BB75"/>
    <mergeCell ref="BC75:BF75"/>
    <mergeCell ref="BG75:BK75"/>
    <mergeCell ref="BL75:BO75"/>
    <mergeCell ref="CS75:CX75"/>
    <mergeCell ref="AF74:AJ74"/>
    <mergeCell ref="AT74:AW74"/>
    <mergeCell ref="CY74:DF74"/>
    <mergeCell ref="AK74:AN74"/>
    <mergeCell ref="AO74:AS74"/>
    <mergeCell ref="AX74:BB74"/>
    <mergeCell ref="BC74:BF74"/>
    <mergeCell ref="BG74:BK74"/>
    <mergeCell ref="BL74:BO74"/>
    <mergeCell ref="CI74:CM74"/>
    <mergeCell ref="AF72:AJ73"/>
    <mergeCell ref="AT72:AW73"/>
    <mergeCell ref="CY72:DF73"/>
    <mergeCell ref="AK72:AN73"/>
    <mergeCell ref="AO72:AS73"/>
    <mergeCell ref="AX72:BB73"/>
    <mergeCell ref="BC72:BF73"/>
    <mergeCell ref="BG72:BK73"/>
    <mergeCell ref="BL72:BO73"/>
    <mergeCell ref="CI72:CM73"/>
    <mergeCell ref="AF71:AJ71"/>
    <mergeCell ref="AT71:AW71"/>
    <mergeCell ref="CY71:DF71"/>
    <mergeCell ref="AK71:AN71"/>
    <mergeCell ref="AO71:AS71"/>
    <mergeCell ref="AX71:BB71"/>
    <mergeCell ref="BC71:BF71"/>
    <mergeCell ref="BG71:BK71"/>
    <mergeCell ref="BL71:BO71"/>
    <mergeCell ref="BY71:CC71"/>
    <mergeCell ref="AF70:AJ70"/>
    <mergeCell ref="AT70:AW70"/>
    <mergeCell ref="CY70:DF70"/>
    <mergeCell ref="AK70:AN70"/>
    <mergeCell ref="AO70:AS70"/>
    <mergeCell ref="AX70:BB70"/>
    <mergeCell ref="BC70:BF70"/>
    <mergeCell ref="BG70:BK70"/>
    <mergeCell ref="BL70:BO70"/>
    <mergeCell ref="BP70:BT70"/>
    <mergeCell ref="AF69:AJ69"/>
    <mergeCell ref="AT69:AW69"/>
    <mergeCell ref="CY69:DF69"/>
    <mergeCell ref="AK69:AN69"/>
    <mergeCell ref="AO69:AS69"/>
    <mergeCell ref="AX69:BB69"/>
    <mergeCell ref="BC69:BF69"/>
    <mergeCell ref="BG69:BK69"/>
    <mergeCell ref="BL69:BO69"/>
    <mergeCell ref="CS69:CX69"/>
    <mergeCell ref="AF68:AJ68"/>
    <mergeCell ref="AT68:AW68"/>
    <mergeCell ref="CY68:DF68"/>
    <mergeCell ref="AK68:AN68"/>
    <mergeCell ref="AO68:AS68"/>
    <mergeCell ref="AX68:BB68"/>
    <mergeCell ref="BC68:BF68"/>
    <mergeCell ref="BG68:BK68"/>
    <mergeCell ref="BL68:BO68"/>
    <mergeCell ref="CS68:CX68"/>
    <mergeCell ref="AF67:AJ67"/>
    <mergeCell ref="AT67:AW67"/>
    <mergeCell ref="CY67:DF67"/>
    <mergeCell ref="AK67:AN67"/>
    <mergeCell ref="AO67:AS67"/>
    <mergeCell ref="AX67:BB67"/>
    <mergeCell ref="BC67:BF67"/>
    <mergeCell ref="BG67:BK67"/>
    <mergeCell ref="BL67:BO67"/>
    <mergeCell ref="BP67:BT67"/>
    <mergeCell ref="AF66:AJ66"/>
    <mergeCell ref="AT66:AW66"/>
    <mergeCell ref="CY66:DF66"/>
    <mergeCell ref="AK66:AN66"/>
    <mergeCell ref="AO66:AS66"/>
    <mergeCell ref="AX66:BB66"/>
    <mergeCell ref="BC66:BF66"/>
    <mergeCell ref="BG66:BK66"/>
    <mergeCell ref="BL66:BO66"/>
    <mergeCell ref="BY66:CC66"/>
    <mergeCell ref="AF65:AJ65"/>
    <mergeCell ref="AT65:AW65"/>
    <mergeCell ref="CY65:DF65"/>
    <mergeCell ref="AK65:AN65"/>
    <mergeCell ref="AO65:AS65"/>
    <mergeCell ref="AX65:BB65"/>
    <mergeCell ref="BC65:BF65"/>
    <mergeCell ref="BG65:BK65"/>
    <mergeCell ref="BL65:BO65"/>
    <mergeCell ref="CI65:CM65"/>
    <mergeCell ref="AF64:AJ64"/>
    <mergeCell ref="AT64:AW64"/>
    <mergeCell ref="CY64:DF64"/>
    <mergeCell ref="AK64:AN64"/>
    <mergeCell ref="AO64:AS64"/>
    <mergeCell ref="AX64:BB64"/>
    <mergeCell ref="BC64:BF64"/>
    <mergeCell ref="BG64:BK64"/>
    <mergeCell ref="BL64:BO64"/>
    <mergeCell ref="BP64:BT64"/>
    <mergeCell ref="AF63:AJ63"/>
    <mergeCell ref="AT63:AW63"/>
    <mergeCell ref="CY63:DF63"/>
    <mergeCell ref="AK63:AN63"/>
    <mergeCell ref="AO63:AS63"/>
    <mergeCell ref="AX63:BB63"/>
    <mergeCell ref="BC63:BF63"/>
    <mergeCell ref="BG63:BK63"/>
    <mergeCell ref="BL63:BO63"/>
    <mergeCell ref="CS63:CX63"/>
    <mergeCell ref="AF62:AJ62"/>
    <mergeCell ref="AT62:AW62"/>
    <mergeCell ref="CY62:DF62"/>
    <mergeCell ref="AK62:AN62"/>
    <mergeCell ref="AO62:AS62"/>
    <mergeCell ref="AX62:BB62"/>
    <mergeCell ref="BC62:BF62"/>
    <mergeCell ref="BG62:BK62"/>
    <mergeCell ref="BL62:BO62"/>
    <mergeCell ref="CS62:CX62"/>
    <mergeCell ref="AF60:AJ61"/>
    <mergeCell ref="AT60:AW61"/>
    <mergeCell ref="CY60:DF61"/>
    <mergeCell ref="AK60:AN61"/>
    <mergeCell ref="AO60:AS61"/>
    <mergeCell ref="AX60:BB61"/>
    <mergeCell ref="BC60:BF61"/>
    <mergeCell ref="BG60:BK61"/>
    <mergeCell ref="BL60:BO61"/>
    <mergeCell ref="BP60:BT61"/>
    <mergeCell ref="AF59:AJ59"/>
    <mergeCell ref="AT59:AW59"/>
    <mergeCell ref="CY59:DF59"/>
    <mergeCell ref="AK59:AN59"/>
    <mergeCell ref="AO59:AS59"/>
    <mergeCell ref="AX59:BB59"/>
    <mergeCell ref="BC59:BF59"/>
    <mergeCell ref="BG59:BK59"/>
    <mergeCell ref="BL59:BO59"/>
    <mergeCell ref="CI59:CM59"/>
    <mergeCell ref="AF58:AJ58"/>
    <mergeCell ref="AT58:AW58"/>
    <mergeCell ref="CY58:DF58"/>
    <mergeCell ref="AK58:AN58"/>
    <mergeCell ref="AO58:AS58"/>
    <mergeCell ref="AX58:BB58"/>
    <mergeCell ref="BC58:BF58"/>
    <mergeCell ref="BG58:BK58"/>
    <mergeCell ref="BL58:BO58"/>
    <mergeCell ref="BY58:CC58"/>
    <mergeCell ref="AF57:AJ57"/>
    <mergeCell ref="AT57:AW57"/>
    <mergeCell ref="CY57:DF57"/>
    <mergeCell ref="AK57:AN57"/>
    <mergeCell ref="AO57:AS57"/>
    <mergeCell ref="AX57:BB57"/>
    <mergeCell ref="BC57:BF57"/>
    <mergeCell ref="BG57:BK57"/>
    <mergeCell ref="BL57:BO57"/>
    <mergeCell ref="BP57:BT57"/>
    <mergeCell ref="AF56:AJ56"/>
    <mergeCell ref="AT56:AW56"/>
    <mergeCell ref="CY56:DF56"/>
    <mergeCell ref="AK56:AN56"/>
    <mergeCell ref="AO56:AS56"/>
    <mergeCell ref="AX56:BB56"/>
    <mergeCell ref="BC56:BF56"/>
    <mergeCell ref="BG56:BK56"/>
    <mergeCell ref="BL56:BO56"/>
    <mergeCell ref="CS56:CX56"/>
    <mergeCell ref="AF53:AJ55"/>
    <mergeCell ref="AT53:AW55"/>
    <mergeCell ref="CY53:DF55"/>
    <mergeCell ref="AK53:AN55"/>
    <mergeCell ref="AO53:AS55"/>
    <mergeCell ref="AX53:BB55"/>
    <mergeCell ref="BC53:BF55"/>
    <mergeCell ref="BG53:BK55"/>
    <mergeCell ref="BL53:BO55"/>
    <mergeCell ref="CS53:CX55"/>
    <mergeCell ref="AF52:AJ52"/>
    <mergeCell ref="AT52:AW52"/>
    <mergeCell ref="CY52:DF52"/>
    <mergeCell ref="AK52:AN52"/>
    <mergeCell ref="AO52:AS52"/>
    <mergeCell ref="AX52:BB52"/>
    <mergeCell ref="BC52:BF52"/>
    <mergeCell ref="BG52:BK52"/>
    <mergeCell ref="BL52:BO52"/>
    <mergeCell ref="BP52:BT52"/>
    <mergeCell ref="AF51:AJ51"/>
    <mergeCell ref="AT51:AW51"/>
    <mergeCell ref="CY51:DF51"/>
    <mergeCell ref="AK51:AN51"/>
    <mergeCell ref="AO51:AS51"/>
    <mergeCell ref="AX51:BB51"/>
    <mergeCell ref="BC51:BF51"/>
    <mergeCell ref="BG51:BK51"/>
    <mergeCell ref="BL51:BO51"/>
    <mergeCell ref="BY51:CC51"/>
    <mergeCell ref="AF50:AJ50"/>
    <mergeCell ref="AT50:AW50"/>
    <mergeCell ref="CY50:DF50"/>
    <mergeCell ref="AK50:AN50"/>
    <mergeCell ref="AO50:AS50"/>
    <mergeCell ref="AX50:BB50"/>
    <mergeCell ref="BC50:BF50"/>
    <mergeCell ref="BG50:BK50"/>
    <mergeCell ref="BL50:BO50"/>
    <mergeCell ref="BY50:CC50"/>
    <mergeCell ref="AF48:AJ49"/>
    <mergeCell ref="AT48:AW49"/>
    <mergeCell ref="CY48:DF49"/>
    <mergeCell ref="AK48:AN49"/>
    <mergeCell ref="AO48:AS49"/>
    <mergeCell ref="AX48:BB49"/>
    <mergeCell ref="BC48:BF49"/>
    <mergeCell ref="BG48:BK49"/>
    <mergeCell ref="BL48:BO49"/>
    <mergeCell ref="BP48:BT49"/>
    <mergeCell ref="AF47:AJ47"/>
    <mergeCell ref="AT47:AW47"/>
    <mergeCell ref="CY47:DF47"/>
    <mergeCell ref="AK47:AN47"/>
    <mergeCell ref="AO47:AS47"/>
    <mergeCell ref="AX47:BB47"/>
    <mergeCell ref="BC47:BF47"/>
    <mergeCell ref="BG47:BK47"/>
    <mergeCell ref="BL47:BO47"/>
    <mergeCell ref="CS47:CX47"/>
    <mergeCell ref="AF46:AJ46"/>
    <mergeCell ref="AT46:AW46"/>
    <mergeCell ref="CY46:DF46"/>
    <mergeCell ref="AK46:AN46"/>
    <mergeCell ref="AO46:AS46"/>
    <mergeCell ref="AX46:BB46"/>
    <mergeCell ref="BC46:BF46"/>
    <mergeCell ref="BG46:BK46"/>
    <mergeCell ref="BL46:BO46"/>
    <mergeCell ref="CS46:CX46"/>
    <mergeCell ref="AF45:AJ45"/>
    <mergeCell ref="AT45:AW45"/>
    <mergeCell ref="CY45:DF45"/>
    <mergeCell ref="AK45:AN45"/>
    <mergeCell ref="AO45:AS45"/>
    <mergeCell ref="AX45:BB45"/>
    <mergeCell ref="BC45:BF45"/>
    <mergeCell ref="BG45:BK45"/>
    <mergeCell ref="BL45:BO45"/>
    <mergeCell ref="BP45:BT45"/>
    <mergeCell ref="AF43:AJ44"/>
    <mergeCell ref="AT43:AW44"/>
    <mergeCell ref="CY43:DF44"/>
    <mergeCell ref="AK43:AN44"/>
    <mergeCell ref="AO43:AS44"/>
    <mergeCell ref="AX43:BB44"/>
    <mergeCell ref="BC43:BF44"/>
    <mergeCell ref="BG43:BK44"/>
    <mergeCell ref="BL43:BO44"/>
    <mergeCell ref="CN43:CR44"/>
    <mergeCell ref="AF42:AJ42"/>
    <mergeCell ref="AT42:AW42"/>
    <mergeCell ref="CY42:DF42"/>
    <mergeCell ref="AK42:AN42"/>
    <mergeCell ref="AO42:AS42"/>
    <mergeCell ref="AX42:BB42"/>
    <mergeCell ref="BC42:BF42"/>
    <mergeCell ref="BG42:BK42"/>
    <mergeCell ref="BL42:BO42"/>
    <mergeCell ref="BY42:CC42"/>
    <mergeCell ref="AT34:AW34"/>
    <mergeCell ref="CY34:DF34"/>
    <mergeCell ref="AK34:AN34"/>
    <mergeCell ref="AO34:AS34"/>
    <mergeCell ref="AX34:BB34"/>
    <mergeCell ref="BC34:BF34"/>
    <mergeCell ref="BG34:BK34"/>
    <mergeCell ref="BL34:BO34"/>
    <mergeCell ref="BP34:BT34"/>
    <mergeCell ref="BY34:CC34"/>
    <mergeCell ref="CY33:DF33"/>
    <mergeCell ref="AK33:AN33"/>
    <mergeCell ref="AO33:AS33"/>
    <mergeCell ref="AX33:BB33"/>
    <mergeCell ref="BC33:BF33"/>
    <mergeCell ref="BG33:BK33"/>
    <mergeCell ref="BP33:BT33"/>
    <mergeCell ref="BU33:BX33"/>
    <mergeCell ref="BY33:CC33"/>
    <mergeCell ref="CD33:CH33"/>
    <mergeCell ref="CY27:DF28"/>
    <mergeCell ref="AX27:BB28"/>
    <mergeCell ref="BC27:BF28"/>
    <mergeCell ref="BG27:BK28"/>
    <mergeCell ref="BP27:BT28"/>
    <mergeCell ref="BU27:BX28"/>
    <mergeCell ref="CN27:CR28"/>
    <mergeCell ref="BY27:CC28"/>
    <mergeCell ref="CD27:CH28"/>
    <mergeCell ref="W58:AE58"/>
    <mergeCell ref="A57:C57"/>
    <mergeCell ref="D57:V57"/>
    <mergeCell ref="W57:AE57"/>
    <mergeCell ref="AF27:AJ28"/>
    <mergeCell ref="AT27:AW28"/>
    <mergeCell ref="AK27:AN28"/>
    <mergeCell ref="AF33:AJ33"/>
    <mergeCell ref="AT33:AW33"/>
    <mergeCell ref="AF34:AJ34"/>
    <mergeCell ref="W52:AE52"/>
    <mergeCell ref="A51:C51"/>
    <mergeCell ref="D51:V51"/>
    <mergeCell ref="W51:AE51"/>
    <mergeCell ref="W56:AE56"/>
    <mergeCell ref="A53:C55"/>
    <mergeCell ref="D53:V53"/>
    <mergeCell ref="W53:AE55"/>
    <mergeCell ref="D55:V55"/>
    <mergeCell ref="D54:V54"/>
    <mergeCell ref="W45:AE45"/>
    <mergeCell ref="A46:C46"/>
    <mergeCell ref="A47:C47"/>
    <mergeCell ref="W43:AE44"/>
    <mergeCell ref="W46:AE46"/>
    <mergeCell ref="W47:AE47"/>
    <mergeCell ref="D44:V44"/>
    <mergeCell ref="D47:V47"/>
    <mergeCell ref="D46:V46"/>
    <mergeCell ref="D45:V45"/>
    <mergeCell ref="A64:C64"/>
    <mergeCell ref="A50:C50"/>
    <mergeCell ref="D50:V50"/>
    <mergeCell ref="A52:C52"/>
    <mergeCell ref="D52:V52"/>
    <mergeCell ref="A56:C56"/>
    <mergeCell ref="D56:V56"/>
    <mergeCell ref="A58:C58"/>
    <mergeCell ref="D58:V58"/>
    <mergeCell ref="A60:C61"/>
    <mergeCell ref="A62:C62"/>
    <mergeCell ref="A48:C49"/>
    <mergeCell ref="A63:C63"/>
    <mergeCell ref="A27:C28"/>
    <mergeCell ref="A43:C44"/>
    <mergeCell ref="A59:C59"/>
    <mergeCell ref="A33:C33"/>
    <mergeCell ref="A42:C42"/>
    <mergeCell ref="A34:C34"/>
    <mergeCell ref="A45:C45"/>
    <mergeCell ref="A19:C19"/>
    <mergeCell ref="A24:C24"/>
    <mergeCell ref="A25:C26"/>
    <mergeCell ref="A20:C20"/>
    <mergeCell ref="A21:C21"/>
    <mergeCell ref="A22:C22"/>
    <mergeCell ref="A23:C23"/>
    <mergeCell ref="AF18:AN18"/>
    <mergeCell ref="D18:V18"/>
    <mergeCell ref="W18:AE18"/>
    <mergeCell ref="W15:AE15"/>
    <mergeCell ref="W16:AE16"/>
    <mergeCell ref="D17:V17"/>
    <mergeCell ref="W17:AE17"/>
    <mergeCell ref="AF17:BO17"/>
    <mergeCell ref="A15:C15"/>
    <mergeCell ref="A16:C16"/>
    <mergeCell ref="A18:C18"/>
    <mergeCell ref="D16:V16"/>
    <mergeCell ref="D15:V15"/>
    <mergeCell ref="A17:C17"/>
    <mergeCell ref="D27:V27"/>
    <mergeCell ref="D26:V26"/>
    <mergeCell ref="W42:AE42"/>
    <mergeCell ref="W25:AE26"/>
    <mergeCell ref="D34:V34"/>
    <mergeCell ref="W34:AE34"/>
    <mergeCell ref="D33:V33"/>
    <mergeCell ref="D42:V42"/>
    <mergeCell ref="D61:V61"/>
    <mergeCell ref="D43:V43"/>
    <mergeCell ref="AF19:AJ19"/>
    <mergeCell ref="AF24:AJ24"/>
    <mergeCell ref="D24:V24"/>
    <mergeCell ref="D20:V20"/>
    <mergeCell ref="D21:V21"/>
    <mergeCell ref="W21:AE21"/>
    <mergeCell ref="AF21:AJ21"/>
    <mergeCell ref="D28:V28"/>
    <mergeCell ref="D63:V63"/>
    <mergeCell ref="W63:AE63"/>
    <mergeCell ref="D64:V64"/>
    <mergeCell ref="D66:V66"/>
    <mergeCell ref="W19:AE19"/>
    <mergeCell ref="D19:V19"/>
    <mergeCell ref="W24:AE24"/>
    <mergeCell ref="D25:V25"/>
    <mergeCell ref="D60:V60"/>
    <mergeCell ref="W60:AE61"/>
    <mergeCell ref="W59:AE59"/>
    <mergeCell ref="W70:AE70"/>
    <mergeCell ref="W67:AE67"/>
    <mergeCell ref="W68:AE68"/>
    <mergeCell ref="W64:AE64"/>
    <mergeCell ref="W65:AE65"/>
    <mergeCell ref="W66:AE66"/>
    <mergeCell ref="W62:AE62"/>
    <mergeCell ref="W50:AE50"/>
    <mergeCell ref="A71:V71"/>
    <mergeCell ref="W74:AE74"/>
    <mergeCell ref="A70:C70"/>
    <mergeCell ref="A67:C67"/>
    <mergeCell ref="A69:C69"/>
    <mergeCell ref="D67:V67"/>
    <mergeCell ref="D68:V68"/>
    <mergeCell ref="A68:C68"/>
    <mergeCell ref="D59:V59"/>
    <mergeCell ref="D69:V69"/>
    <mergeCell ref="A72:C73"/>
    <mergeCell ref="D72:V72"/>
    <mergeCell ref="D70:V70"/>
    <mergeCell ref="D48:V48"/>
    <mergeCell ref="D49:V49"/>
    <mergeCell ref="A65:C65"/>
    <mergeCell ref="A66:C66"/>
    <mergeCell ref="D65:V65"/>
    <mergeCell ref="D62:V62"/>
    <mergeCell ref="AT19:AW19"/>
    <mergeCell ref="W72:AE73"/>
    <mergeCell ref="W69:AE69"/>
    <mergeCell ref="W71:AE71"/>
    <mergeCell ref="W20:AE20"/>
    <mergeCell ref="W48:AE49"/>
    <mergeCell ref="W27:AE28"/>
    <mergeCell ref="W33:AE33"/>
    <mergeCell ref="AF25:AJ26"/>
    <mergeCell ref="AT25:AW26"/>
    <mergeCell ref="D73:V73"/>
    <mergeCell ref="A74:C74"/>
    <mergeCell ref="D74:V74"/>
    <mergeCell ref="CY18:DF18"/>
    <mergeCell ref="AO18:AW18"/>
    <mergeCell ref="BG19:BK19"/>
    <mergeCell ref="AX19:BB19"/>
    <mergeCell ref="BC19:BF19"/>
    <mergeCell ref="AO19:AS19"/>
    <mergeCell ref="AX18:BF18"/>
    <mergeCell ref="A75:C75"/>
    <mergeCell ref="A76:C76"/>
    <mergeCell ref="D76:V76"/>
    <mergeCell ref="W76:AE76"/>
    <mergeCell ref="D75:V75"/>
    <mergeCell ref="W75:AE75"/>
    <mergeCell ref="CY25:DF26"/>
    <mergeCell ref="CY19:DF19"/>
    <mergeCell ref="AT24:AW24"/>
    <mergeCell ref="CY24:DF24"/>
    <mergeCell ref="CY20:DF20"/>
    <mergeCell ref="AX24:BB24"/>
    <mergeCell ref="BC24:BF24"/>
    <mergeCell ref="AX20:BB20"/>
    <mergeCell ref="BP19:BT19"/>
    <mergeCell ref="BU19:BX19"/>
    <mergeCell ref="A29:C29"/>
    <mergeCell ref="D29:V29"/>
    <mergeCell ref="W29:AE29"/>
    <mergeCell ref="AF29:AJ29"/>
    <mergeCell ref="AK29:AN29"/>
    <mergeCell ref="AO29:AS29"/>
    <mergeCell ref="AT29:AW29"/>
    <mergeCell ref="AX29:BB29"/>
    <mergeCell ref="BC29:BF29"/>
    <mergeCell ref="BG29:BK29"/>
    <mergeCell ref="BL29:BO29"/>
    <mergeCell ref="BP29:BT29"/>
    <mergeCell ref="BY29:CC29"/>
    <mergeCell ref="CD29:CH29"/>
    <mergeCell ref="CI29:CM29"/>
    <mergeCell ref="CN29:CR29"/>
    <mergeCell ref="CS29:CX29"/>
    <mergeCell ref="CY29:DF29"/>
    <mergeCell ref="DG29:DI29"/>
    <mergeCell ref="DJ29:DP29"/>
    <mergeCell ref="DQ29:DW29"/>
    <mergeCell ref="A30:C30"/>
    <mergeCell ref="D30:V30"/>
    <mergeCell ref="W30:AE30"/>
    <mergeCell ref="AF30:AJ30"/>
    <mergeCell ref="AK30:AN30"/>
    <mergeCell ref="AO30:AS30"/>
    <mergeCell ref="CD30:CH30"/>
    <mergeCell ref="CY30:DF30"/>
    <mergeCell ref="AT30:AW30"/>
    <mergeCell ref="AX30:BB30"/>
    <mergeCell ref="BC30:BF30"/>
    <mergeCell ref="BG30:BK30"/>
    <mergeCell ref="BL30:BO30"/>
    <mergeCell ref="DG30:DI30"/>
    <mergeCell ref="DJ30:DP30"/>
    <mergeCell ref="DQ30:DW30"/>
    <mergeCell ref="BY30:CC30"/>
    <mergeCell ref="BP31:BT31"/>
    <mergeCell ref="A31:C31"/>
    <mergeCell ref="D31:V31"/>
    <mergeCell ref="W31:AE31"/>
    <mergeCell ref="AF31:AJ31"/>
    <mergeCell ref="AK31:AN31"/>
    <mergeCell ref="AO31:AS31"/>
    <mergeCell ref="BY31:CC31"/>
    <mergeCell ref="CD31:CH31"/>
    <mergeCell ref="CI31:CM31"/>
    <mergeCell ref="CN31:CR31"/>
    <mergeCell ref="CS31:CX31"/>
    <mergeCell ref="AT31:AW31"/>
    <mergeCell ref="AX31:BB31"/>
    <mergeCell ref="BC31:BF31"/>
    <mergeCell ref="BG31:BK31"/>
    <mergeCell ref="BL31:BO31"/>
    <mergeCell ref="CY31:DF31"/>
    <mergeCell ref="DG31:DI31"/>
    <mergeCell ref="DJ31:DP31"/>
    <mergeCell ref="DQ31:DW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CY32:DF32"/>
    <mergeCell ref="DG32:DI32"/>
    <mergeCell ref="DJ32:DP32"/>
    <mergeCell ref="DQ32:DW32"/>
    <mergeCell ref="BP32:BT32"/>
    <mergeCell ref="BU32:BX32"/>
    <mergeCell ref="BY32:CC32"/>
    <mergeCell ref="CD32:CH32"/>
    <mergeCell ref="CI32:CM32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X35"/>
    <mergeCell ref="CY35:DF35"/>
    <mergeCell ref="DG35:DI35"/>
    <mergeCell ref="DJ35:DP35"/>
    <mergeCell ref="DQ35:DW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X36"/>
    <mergeCell ref="CY36:DF36"/>
    <mergeCell ref="DG36:DI36"/>
    <mergeCell ref="DJ36:DP36"/>
    <mergeCell ref="DQ36:DW36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X37"/>
    <mergeCell ref="CY37:DF37"/>
    <mergeCell ref="DG37:DI37"/>
    <mergeCell ref="DJ37:DP37"/>
    <mergeCell ref="DQ37:DW37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X38"/>
    <mergeCell ref="CY38:DF38"/>
    <mergeCell ref="DG38:DI38"/>
    <mergeCell ref="DJ38:DP38"/>
    <mergeCell ref="DQ38:DW38"/>
    <mergeCell ref="A39:C39"/>
    <mergeCell ref="D39:V39"/>
    <mergeCell ref="W39:AE39"/>
    <mergeCell ref="AF39:AJ39"/>
    <mergeCell ref="AK39:AN39"/>
    <mergeCell ref="AO39:AS39"/>
    <mergeCell ref="AT39:AW39"/>
    <mergeCell ref="AX39:BB39"/>
    <mergeCell ref="BC39:BF39"/>
    <mergeCell ref="BG39:BK39"/>
    <mergeCell ref="BL39:BO39"/>
    <mergeCell ref="BP39:BT39"/>
    <mergeCell ref="BU39:BX39"/>
    <mergeCell ref="BY39:CC39"/>
    <mergeCell ref="CD39:CH39"/>
    <mergeCell ref="CI39:CM39"/>
    <mergeCell ref="CN39:CR39"/>
    <mergeCell ref="CS39:CX39"/>
    <mergeCell ref="CY39:DF39"/>
    <mergeCell ref="DG39:DI39"/>
    <mergeCell ref="DJ39:DP39"/>
    <mergeCell ref="DQ39:DW39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X40"/>
    <mergeCell ref="CY40:DF40"/>
    <mergeCell ref="DG40:DI40"/>
    <mergeCell ref="DJ40:DP40"/>
    <mergeCell ref="DQ40:DW40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CY41:DF41"/>
    <mergeCell ref="DG41:DI41"/>
    <mergeCell ref="DJ41:DP41"/>
    <mergeCell ref="DQ41:DW41"/>
    <mergeCell ref="BU41:BX41"/>
    <mergeCell ref="BY41:CC41"/>
    <mergeCell ref="CD41:CH41"/>
    <mergeCell ref="CI41:CM41"/>
    <mergeCell ref="CN41:CR4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I83:EI86">
      <formula1>900</formula1>
    </dataValidation>
  </dataValidation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K67"/>
  <sheetViews>
    <sheetView view="pageBreakPreview" zoomScaleSheetLayoutView="100" zoomScalePageLayoutView="0" workbookViewId="0" topLeftCell="A25">
      <selection activeCell="CN26" sqref="CN26:CU27"/>
    </sheetView>
  </sheetViews>
  <sheetFormatPr defaultColWidth="1.37890625" defaultRowHeight="12.75"/>
  <cols>
    <col min="1" max="88" width="1.37890625" style="27" customWidth="1"/>
    <col min="89" max="89" width="2.00390625" style="27" customWidth="1"/>
    <col min="90" max="99" width="1.37890625" style="27" customWidth="1"/>
    <col min="100" max="100" width="11.125" style="27" customWidth="1"/>
    <col min="101" max="107" width="0.2421875" style="27" customWidth="1"/>
    <col min="108" max="136" width="1.37890625" style="27" customWidth="1"/>
    <col min="137" max="137" width="10.375" style="27" bestFit="1" customWidth="1"/>
    <col min="138" max="138" width="1.37890625" style="27" customWidth="1"/>
    <col min="139" max="139" width="8.75390625" style="27" customWidth="1"/>
    <col min="140" max="16384" width="1.37890625" style="27" customWidth="1"/>
  </cols>
  <sheetData>
    <row r="1" s="25" customFormat="1" ht="11.25">
      <c r="ED1" s="26" t="s">
        <v>95</v>
      </c>
    </row>
    <row r="2" s="25" customFormat="1" ht="11.25">
      <c r="ED2" s="26" t="s">
        <v>30</v>
      </c>
    </row>
    <row r="3" s="25" customFormat="1" ht="11.25">
      <c r="ED3" s="26" t="s">
        <v>94</v>
      </c>
    </row>
    <row r="4" ht="12.75">
      <c r="ED4" s="28"/>
    </row>
    <row r="5" spans="1:134" s="29" customFormat="1" ht="18.75">
      <c r="A5" s="241" t="s">
        <v>96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2" t="s">
        <v>97</v>
      </c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</row>
    <row r="6" spans="1:134" s="29" customFormat="1" ht="18.75">
      <c r="A6" s="241" t="s">
        <v>83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2" t="s">
        <v>84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</row>
    <row r="7" spans="1:13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</row>
    <row r="8" spans="54:134" ht="12.75">
      <c r="BB8" s="245" t="s">
        <v>454</v>
      </c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28" t="s">
        <v>36</v>
      </c>
    </row>
    <row r="9" spans="116:134" ht="12.75"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28" t="s">
        <v>37</v>
      </c>
    </row>
    <row r="10" spans="116:134" ht="12.75">
      <c r="DL10" s="243" t="s">
        <v>457</v>
      </c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</row>
    <row r="11" spans="116:134" s="2" customFormat="1" ht="12.75"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</row>
    <row r="12" spans="116:134" ht="12.75">
      <c r="DL12" s="28" t="s">
        <v>38</v>
      </c>
      <c r="DM12" s="209" t="s">
        <v>179</v>
      </c>
      <c r="DN12" s="209"/>
      <c r="DO12" s="16" t="s">
        <v>39</v>
      </c>
      <c r="DP12" s="210" t="s">
        <v>460</v>
      </c>
      <c r="DQ12" s="210"/>
      <c r="DR12" s="210"/>
      <c r="DS12" s="210"/>
      <c r="DT12" s="210"/>
      <c r="DU12" s="210"/>
      <c r="DV12" s="210"/>
      <c r="DW12" s="210"/>
      <c r="DX12" s="240" t="s">
        <v>3</v>
      </c>
      <c r="DY12" s="240"/>
      <c r="DZ12" s="235" t="s">
        <v>459</v>
      </c>
      <c r="EA12" s="235"/>
      <c r="EB12" s="30" t="s">
        <v>4</v>
      </c>
      <c r="EC12" s="30"/>
      <c r="ED12" s="30"/>
    </row>
    <row r="13" spans="116:134" ht="12.75"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3" t="s">
        <v>86</v>
      </c>
    </row>
    <row r="14" spans="60:134" ht="13.5" thickBot="1">
      <c r="BH14" s="238"/>
      <c r="BI14" s="239"/>
      <c r="BJ14" s="239"/>
      <c r="BK14" s="239"/>
      <c r="BL14" s="239"/>
      <c r="BM14" s="239"/>
      <c r="BN14" s="239"/>
      <c r="BO14" s="239"/>
      <c r="BX14" s="238"/>
      <c r="BY14" s="239"/>
      <c r="BZ14" s="239"/>
      <c r="CA14" s="239"/>
      <c r="CB14" s="239"/>
      <c r="CC14" s="239"/>
      <c r="CD14" s="239"/>
      <c r="CE14" s="239"/>
      <c r="ED14" s="28"/>
    </row>
    <row r="15" spans="1:134" ht="12.75">
      <c r="A15" s="253" t="s">
        <v>5</v>
      </c>
      <c r="B15" s="236"/>
      <c r="C15" s="236"/>
      <c r="D15" s="236"/>
      <c r="E15" s="236" t="s">
        <v>98</v>
      </c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54" t="s">
        <v>99</v>
      </c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6" t="s">
        <v>100</v>
      </c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7"/>
      <c r="DD15" s="236" t="s">
        <v>101</v>
      </c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7"/>
    </row>
    <row r="16" spans="1:134" ht="12.75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50" t="s">
        <v>102</v>
      </c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52"/>
    </row>
    <row r="17" spans="1:134" ht="12.75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58" t="s">
        <v>43</v>
      </c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60"/>
      <c r="AR17" s="258" t="s">
        <v>44</v>
      </c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60"/>
      <c r="BH17" s="261" t="s">
        <v>45</v>
      </c>
      <c r="BI17" s="262"/>
      <c r="BJ17" s="262"/>
      <c r="BK17" s="262"/>
      <c r="BL17" s="262"/>
      <c r="BM17" s="262"/>
      <c r="BN17" s="262"/>
      <c r="BO17" s="262"/>
      <c r="BP17" s="259"/>
      <c r="BQ17" s="259"/>
      <c r="BR17" s="259"/>
      <c r="BS17" s="259"/>
      <c r="BT17" s="259"/>
      <c r="BU17" s="259"/>
      <c r="BV17" s="259"/>
      <c r="BW17" s="260"/>
      <c r="BX17" s="258" t="s">
        <v>93</v>
      </c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60"/>
      <c r="CN17" s="258" t="s">
        <v>48</v>
      </c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60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52"/>
    </row>
    <row r="18" spans="1:134" ht="12.75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 t="s">
        <v>103</v>
      </c>
      <c r="AC18" s="247"/>
      <c r="AD18" s="247"/>
      <c r="AE18" s="247"/>
      <c r="AF18" s="247"/>
      <c r="AG18" s="247"/>
      <c r="AH18" s="247"/>
      <c r="AI18" s="247"/>
      <c r="AJ18" s="247" t="s">
        <v>104</v>
      </c>
      <c r="AK18" s="247"/>
      <c r="AL18" s="247"/>
      <c r="AM18" s="247"/>
      <c r="AN18" s="247"/>
      <c r="AO18" s="247"/>
      <c r="AP18" s="247"/>
      <c r="AQ18" s="247"/>
      <c r="AR18" s="247" t="s">
        <v>46</v>
      </c>
      <c r="AS18" s="247"/>
      <c r="AT18" s="247"/>
      <c r="AU18" s="247"/>
      <c r="AV18" s="247"/>
      <c r="AW18" s="247"/>
      <c r="AX18" s="247"/>
      <c r="AY18" s="247"/>
      <c r="AZ18" s="247" t="s">
        <v>71</v>
      </c>
      <c r="BA18" s="247"/>
      <c r="BB18" s="247"/>
      <c r="BC18" s="247"/>
      <c r="BD18" s="247"/>
      <c r="BE18" s="247"/>
      <c r="BF18" s="247"/>
      <c r="BG18" s="247"/>
      <c r="BH18" s="247" t="s">
        <v>46</v>
      </c>
      <c r="BI18" s="247"/>
      <c r="BJ18" s="247"/>
      <c r="BK18" s="247"/>
      <c r="BL18" s="247"/>
      <c r="BM18" s="247"/>
      <c r="BN18" s="247"/>
      <c r="BO18" s="247"/>
      <c r="BP18" s="247" t="s">
        <v>71</v>
      </c>
      <c r="BQ18" s="247"/>
      <c r="BR18" s="247"/>
      <c r="BS18" s="247"/>
      <c r="BT18" s="247"/>
      <c r="BU18" s="247"/>
      <c r="BV18" s="247"/>
      <c r="BW18" s="247"/>
      <c r="BX18" s="247" t="s">
        <v>46</v>
      </c>
      <c r="BY18" s="247"/>
      <c r="BZ18" s="247"/>
      <c r="CA18" s="247"/>
      <c r="CB18" s="247"/>
      <c r="CC18" s="247"/>
      <c r="CD18" s="247"/>
      <c r="CE18" s="247"/>
      <c r="CF18" s="247" t="s">
        <v>71</v>
      </c>
      <c r="CG18" s="247"/>
      <c r="CH18" s="247"/>
      <c r="CI18" s="247"/>
      <c r="CJ18" s="247"/>
      <c r="CK18" s="247"/>
      <c r="CL18" s="247"/>
      <c r="CM18" s="247"/>
      <c r="CN18" s="247" t="s">
        <v>46</v>
      </c>
      <c r="CO18" s="247"/>
      <c r="CP18" s="247"/>
      <c r="CQ18" s="247"/>
      <c r="CR18" s="247"/>
      <c r="CS18" s="247"/>
      <c r="CT18" s="247"/>
      <c r="CU18" s="247"/>
      <c r="CV18" s="247" t="s">
        <v>71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52"/>
    </row>
    <row r="19" spans="1:139" ht="15" customHeight="1">
      <c r="A19" s="263" t="s">
        <v>0</v>
      </c>
      <c r="B19" s="263"/>
      <c r="C19" s="263"/>
      <c r="D19" s="263"/>
      <c r="E19" s="264" t="s">
        <v>105</v>
      </c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5">
        <f>AB20+AB31+AB36+AB37</f>
        <v>5.829913831865223</v>
      </c>
      <c r="AC19" s="265"/>
      <c r="AD19" s="265"/>
      <c r="AE19" s="265"/>
      <c r="AF19" s="265"/>
      <c r="AG19" s="265"/>
      <c r="AH19" s="265"/>
      <c r="AI19" s="265"/>
      <c r="AJ19" s="265">
        <f>AZ19+BP19+CF19+CV19</f>
        <v>2.8593100000000002</v>
      </c>
      <c r="AK19" s="265"/>
      <c r="AL19" s="265"/>
      <c r="AM19" s="265"/>
      <c r="AN19" s="265"/>
      <c r="AO19" s="265"/>
      <c r="AP19" s="265"/>
      <c r="AQ19" s="265"/>
      <c r="AR19" s="265">
        <v>0</v>
      </c>
      <c r="AS19" s="265"/>
      <c r="AT19" s="265"/>
      <c r="AU19" s="265"/>
      <c r="AV19" s="265"/>
      <c r="AW19" s="265"/>
      <c r="AX19" s="265"/>
      <c r="AY19" s="265"/>
      <c r="AZ19" s="265">
        <v>0</v>
      </c>
      <c r="BA19" s="265"/>
      <c r="BB19" s="265"/>
      <c r="BC19" s="265"/>
      <c r="BD19" s="265"/>
      <c r="BE19" s="265"/>
      <c r="BF19" s="265"/>
      <c r="BG19" s="265"/>
      <c r="BH19" s="265">
        <f>BH20+BH31+BH36+BH37</f>
        <v>0</v>
      </c>
      <c r="BI19" s="265"/>
      <c r="BJ19" s="265"/>
      <c r="BK19" s="265"/>
      <c r="BL19" s="265"/>
      <c r="BM19" s="265"/>
      <c r="BN19" s="265"/>
      <c r="BO19" s="265"/>
      <c r="BP19" s="265">
        <v>0</v>
      </c>
      <c r="BQ19" s="265"/>
      <c r="BR19" s="265"/>
      <c r="BS19" s="265"/>
      <c r="BT19" s="265"/>
      <c r="BU19" s="265"/>
      <c r="BV19" s="265"/>
      <c r="BW19" s="265"/>
      <c r="BX19" s="265">
        <f>BX20+BX31+BX36+BX37</f>
        <v>5.829913831865223</v>
      </c>
      <c r="BY19" s="265"/>
      <c r="BZ19" s="265"/>
      <c r="CA19" s="265"/>
      <c r="CB19" s="265"/>
      <c r="CC19" s="265"/>
      <c r="CD19" s="265"/>
      <c r="CE19" s="265"/>
      <c r="CF19" s="265">
        <v>0</v>
      </c>
      <c r="CG19" s="265"/>
      <c r="CH19" s="265"/>
      <c r="CI19" s="265"/>
      <c r="CJ19" s="265"/>
      <c r="CK19" s="265"/>
      <c r="CL19" s="265"/>
      <c r="CM19" s="265"/>
      <c r="CN19" s="265">
        <f>BX19</f>
        <v>5.829913831865223</v>
      </c>
      <c r="CO19" s="265"/>
      <c r="CP19" s="265"/>
      <c r="CQ19" s="265"/>
      <c r="CR19" s="265"/>
      <c r="CS19" s="265"/>
      <c r="CT19" s="265"/>
      <c r="CU19" s="265"/>
      <c r="CV19" s="265">
        <f>CV20+CV31+CV36</f>
        <v>2.8593100000000002</v>
      </c>
      <c r="CW19" s="265"/>
      <c r="CX19" s="265"/>
      <c r="CY19" s="265"/>
      <c r="CZ19" s="265"/>
      <c r="DA19" s="265"/>
      <c r="DB19" s="265"/>
      <c r="DC19" s="265"/>
      <c r="DD19" s="270" t="s">
        <v>448</v>
      </c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2"/>
      <c r="EG19" s="27">
        <v>3.789288392891502</v>
      </c>
      <c r="EI19" s="27">
        <v>1.9760912640000003</v>
      </c>
    </row>
    <row r="20" spans="1:137" ht="15" customHeight="1">
      <c r="A20" s="266" t="s">
        <v>11</v>
      </c>
      <c r="B20" s="266"/>
      <c r="C20" s="266"/>
      <c r="D20" s="266"/>
      <c r="E20" s="267" t="s">
        <v>106</v>
      </c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8">
        <v>2.264</v>
      </c>
      <c r="AC20" s="268"/>
      <c r="AD20" s="268"/>
      <c r="AE20" s="268"/>
      <c r="AF20" s="268"/>
      <c r="AG20" s="268"/>
      <c r="AH20" s="268"/>
      <c r="AI20" s="268"/>
      <c r="AJ20" s="268">
        <f>AZ20+BP20+CF20+CV20</f>
        <v>0.115</v>
      </c>
      <c r="AK20" s="268"/>
      <c r="AL20" s="268"/>
      <c r="AM20" s="268"/>
      <c r="AN20" s="268"/>
      <c r="AO20" s="268"/>
      <c r="AP20" s="268"/>
      <c r="AQ20" s="268"/>
      <c r="AR20" s="268">
        <v>0</v>
      </c>
      <c r="AS20" s="268"/>
      <c r="AT20" s="268"/>
      <c r="AU20" s="268"/>
      <c r="AV20" s="268"/>
      <c r="AW20" s="268"/>
      <c r="AX20" s="268"/>
      <c r="AY20" s="268"/>
      <c r="AZ20" s="268">
        <v>0</v>
      </c>
      <c r="BA20" s="268"/>
      <c r="BB20" s="268"/>
      <c r="BC20" s="268"/>
      <c r="BD20" s="268"/>
      <c r="BE20" s="268"/>
      <c r="BF20" s="268"/>
      <c r="BG20" s="268"/>
      <c r="BH20" s="268">
        <v>0</v>
      </c>
      <c r="BI20" s="268"/>
      <c r="BJ20" s="268"/>
      <c r="BK20" s="268"/>
      <c r="BL20" s="268"/>
      <c r="BM20" s="268"/>
      <c r="BN20" s="268"/>
      <c r="BO20" s="268"/>
      <c r="BP20" s="268">
        <v>0</v>
      </c>
      <c r="BQ20" s="268"/>
      <c r="BR20" s="268"/>
      <c r="BS20" s="268"/>
      <c r="BT20" s="268"/>
      <c r="BU20" s="268"/>
      <c r="BV20" s="268"/>
      <c r="BW20" s="268"/>
      <c r="BX20" s="268">
        <f>BX21</f>
        <v>2.264</v>
      </c>
      <c r="BY20" s="268"/>
      <c r="BZ20" s="268"/>
      <c r="CA20" s="268"/>
      <c r="CB20" s="268"/>
      <c r="CC20" s="268"/>
      <c r="CD20" s="268"/>
      <c r="CE20" s="268"/>
      <c r="CF20" s="268">
        <v>0</v>
      </c>
      <c r="CG20" s="268"/>
      <c r="CH20" s="268"/>
      <c r="CI20" s="268"/>
      <c r="CJ20" s="268"/>
      <c r="CK20" s="268"/>
      <c r="CL20" s="268"/>
      <c r="CM20" s="268"/>
      <c r="CN20" s="268">
        <f>BX20</f>
        <v>2.264</v>
      </c>
      <c r="CO20" s="268"/>
      <c r="CP20" s="268"/>
      <c r="CQ20" s="268"/>
      <c r="CR20" s="268"/>
      <c r="CS20" s="268"/>
      <c r="CT20" s="268"/>
      <c r="CU20" s="268"/>
      <c r="CV20" s="268">
        <v>0.115</v>
      </c>
      <c r="CW20" s="268"/>
      <c r="CX20" s="268"/>
      <c r="CY20" s="268"/>
      <c r="CZ20" s="268"/>
      <c r="DA20" s="268"/>
      <c r="DB20" s="268"/>
      <c r="DC20" s="268"/>
      <c r="DD20" s="273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  <c r="DT20" s="274"/>
      <c r="DU20" s="274"/>
      <c r="DV20" s="274"/>
      <c r="DW20" s="274"/>
      <c r="DX20" s="274"/>
      <c r="DY20" s="274"/>
      <c r="DZ20" s="274"/>
      <c r="EA20" s="274"/>
      <c r="EB20" s="274"/>
      <c r="EC20" s="274"/>
      <c r="ED20" s="275"/>
      <c r="EG20" s="27">
        <v>483.97951</v>
      </c>
    </row>
    <row r="21" spans="1:134" ht="12.75">
      <c r="A21" s="266" t="s">
        <v>107</v>
      </c>
      <c r="B21" s="266"/>
      <c r="C21" s="266"/>
      <c r="D21" s="266"/>
      <c r="E21" s="269" t="s">
        <v>108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8">
        <v>2.264</v>
      </c>
      <c r="AC21" s="268"/>
      <c r="AD21" s="268"/>
      <c r="AE21" s="268"/>
      <c r="AF21" s="268"/>
      <c r="AG21" s="268"/>
      <c r="AH21" s="268"/>
      <c r="AI21" s="268"/>
      <c r="AJ21" s="268">
        <f>AZ21+BP21+CF21+CV21</f>
        <v>0.115</v>
      </c>
      <c r="AK21" s="268"/>
      <c r="AL21" s="268"/>
      <c r="AM21" s="268"/>
      <c r="AN21" s="268"/>
      <c r="AO21" s="268"/>
      <c r="AP21" s="268"/>
      <c r="AQ21" s="268"/>
      <c r="AR21" s="268">
        <v>0</v>
      </c>
      <c r="AS21" s="268"/>
      <c r="AT21" s="268"/>
      <c r="AU21" s="268"/>
      <c r="AV21" s="268"/>
      <c r="AW21" s="268"/>
      <c r="AX21" s="268"/>
      <c r="AY21" s="268"/>
      <c r="AZ21" s="268">
        <v>0</v>
      </c>
      <c r="BA21" s="268"/>
      <c r="BB21" s="268"/>
      <c r="BC21" s="268"/>
      <c r="BD21" s="268"/>
      <c r="BE21" s="268"/>
      <c r="BF21" s="268"/>
      <c r="BG21" s="268"/>
      <c r="BH21" s="268">
        <f>BH20</f>
        <v>0</v>
      </c>
      <c r="BI21" s="268"/>
      <c r="BJ21" s="268"/>
      <c r="BK21" s="268"/>
      <c r="BL21" s="268"/>
      <c r="BM21" s="268"/>
      <c r="BN21" s="268"/>
      <c r="BO21" s="268"/>
      <c r="BP21" s="268">
        <v>0</v>
      </c>
      <c r="BQ21" s="268"/>
      <c r="BR21" s="268"/>
      <c r="BS21" s="268"/>
      <c r="BT21" s="268"/>
      <c r="BU21" s="268"/>
      <c r="BV21" s="268"/>
      <c r="BW21" s="268"/>
      <c r="BX21" s="268">
        <f>AB21</f>
        <v>2.264</v>
      </c>
      <c r="BY21" s="268"/>
      <c r="BZ21" s="268"/>
      <c r="CA21" s="268"/>
      <c r="CB21" s="268"/>
      <c r="CC21" s="268"/>
      <c r="CD21" s="268"/>
      <c r="CE21" s="268"/>
      <c r="CF21" s="268">
        <v>0</v>
      </c>
      <c r="CG21" s="268"/>
      <c r="CH21" s="268"/>
      <c r="CI21" s="268"/>
      <c r="CJ21" s="268"/>
      <c r="CK21" s="268"/>
      <c r="CL21" s="268"/>
      <c r="CM21" s="268"/>
      <c r="CN21" s="268">
        <f>CN20</f>
        <v>2.264</v>
      </c>
      <c r="CO21" s="268"/>
      <c r="CP21" s="268"/>
      <c r="CQ21" s="268"/>
      <c r="CR21" s="268"/>
      <c r="CS21" s="268"/>
      <c r="CT21" s="268"/>
      <c r="CU21" s="268"/>
      <c r="CV21" s="268">
        <f>CV20</f>
        <v>0.115</v>
      </c>
      <c r="CW21" s="268"/>
      <c r="CX21" s="268"/>
      <c r="CY21" s="268"/>
      <c r="CZ21" s="268"/>
      <c r="DA21" s="268"/>
      <c r="DB21" s="268"/>
      <c r="DC21" s="268"/>
      <c r="DD21" s="273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5"/>
    </row>
    <row r="22" spans="1:134" ht="12.75">
      <c r="A22" s="266"/>
      <c r="B22" s="266"/>
      <c r="C22" s="266"/>
      <c r="D22" s="266"/>
      <c r="E22" s="267" t="s">
        <v>109</v>
      </c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73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5"/>
    </row>
    <row r="23" spans="1:134" ht="15" customHeight="1">
      <c r="A23" s="266" t="s">
        <v>110</v>
      </c>
      <c r="B23" s="266"/>
      <c r="C23" s="266"/>
      <c r="D23" s="266"/>
      <c r="E23" s="267" t="s">
        <v>111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8" t="s">
        <v>428</v>
      </c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73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5"/>
    </row>
    <row r="24" spans="1:137" ht="12.75">
      <c r="A24" s="266" t="s">
        <v>112</v>
      </c>
      <c r="B24" s="266"/>
      <c r="C24" s="266"/>
      <c r="D24" s="266"/>
      <c r="E24" s="267" t="s">
        <v>113</v>
      </c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8" t="s">
        <v>428</v>
      </c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73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5"/>
      <c r="EG24" s="115">
        <f>'7.1'!EM29+'7.1'!EM30+'7.1'!EM31</f>
        <v>1479722.5</v>
      </c>
    </row>
    <row r="25" spans="1:137" ht="12.75">
      <c r="A25" s="266"/>
      <c r="B25" s="266"/>
      <c r="C25" s="266"/>
      <c r="D25" s="266"/>
      <c r="E25" s="267" t="s">
        <v>114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73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5"/>
      <c r="EG25" s="117">
        <f>'7.1'!EN29+'7.1'!EN30+'7.1'!EN31</f>
        <v>1775667</v>
      </c>
    </row>
    <row r="26" spans="1:137" ht="12.75">
      <c r="A26" s="266" t="s">
        <v>115</v>
      </c>
      <c r="B26" s="266"/>
      <c r="C26" s="266"/>
      <c r="D26" s="266"/>
      <c r="E26" s="267" t="s">
        <v>113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8" t="s">
        <v>428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73"/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5"/>
      <c r="EG26" s="115">
        <f>EG24-EG25</f>
        <v>-295944.5</v>
      </c>
    </row>
    <row r="27" spans="1:139" ht="12.75">
      <c r="A27" s="266"/>
      <c r="B27" s="266"/>
      <c r="C27" s="266"/>
      <c r="D27" s="266"/>
      <c r="E27" s="267" t="s">
        <v>116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73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5"/>
      <c r="EI27" s="115">
        <f>('7.1'!EN29+'7.1'!EN30+'7.1'!EN31)/1000/1000</f>
        <v>1.7756669999999999</v>
      </c>
    </row>
    <row r="28" spans="1:139" ht="12.75">
      <c r="A28" s="266" t="s">
        <v>117</v>
      </c>
      <c r="B28" s="266"/>
      <c r="C28" s="266"/>
      <c r="D28" s="266"/>
      <c r="E28" s="269" t="s">
        <v>113</v>
      </c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8" t="s">
        <v>428</v>
      </c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73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5"/>
      <c r="EI28" s="116">
        <f>EI27-CF21-CF31-CF36</f>
        <v>1.7756669999999999</v>
      </c>
    </row>
    <row r="29" spans="1:134" ht="12.75">
      <c r="A29" s="266"/>
      <c r="B29" s="266"/>
      <c r="C29" s="266"/>
      <c r="D29" s="266"/>
      <c r="E29" s="267" t="s">
        <v>118</v>
      </c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73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5"/>
    </row>
    <row r="30" spans="1:134" ht="15" customHeight="1">
      <c r="A30" s="266" t="s">
        <v>119</v>
      </c>
      <c r="B30" s="266"/>
      <c r="C30" s="266"/>
      <c r="D30" s="266"/>
      <c r="E30" s="267" t="s">
        <v>120</v>
      </c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 t="s">
        <v>428</v>
      </c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73"/>
      <c r="DE30" s="274"/>
      <c r="DF30" s="274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5"/>
    </row>
    <row r="31" spans="1:134" ht="15" customHeight="1">
      <c r="A31" s="266" t="s">
        <v>15</v>
      </c>
      <c r="B31" s="266"/>
      <c r="C31" s="266"/>
      <c r="D31" s="266"/>
      <c r="E31" s="267" t="s">
        <v>121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8">
        <v>2.26731</v>
      </c>
      <c r="AC31" s="268"/>
      <c r="AD31" s="268"/>
      <c r="AE31" s="268"/>
      <c r="AF31" s="268"/>
      <c r="AG31" s="268"/>
      <c r="AH31" s="268"/>
      <c r="AI31" s="268"/>
      <c r="AJ31" s="268">
        <f>AZ31+BP31+CF31+CV31</f>
        <v>2.26731</v>
      </c>
      <c r="AK31" s="268"/>
      <c r="AL31" s="268"/>
      <c r="AM31" s="268"/>
      <c r="AN31" s="268"/>
      <c r="AO31" s="268"/>
      <c r="AP31" s="268"/>
      <c r="AQ31" s="268"/>
      <c r="AR31" s="268">
        <v>0</v>
      </c>
      <c r="AS31" s="268"/>
      <c r="AT31" s="268"/>
      <c r="AU31" s="268"/>
      <c r="AV31" s="268"/>
      <c r="AW31" s="268"/>
      <c r="AX31" s="268"/>
      <c r="AY31" s="268"/>
      <c r="AZ31" s="268">
        <v>0</v>
      </c>
      <c r="BA31" s="268"/>
      <c r="BB31" s="268"/>
      <c r="BC31" s="268"/>
      <c r="BD31" s="268"/>
      <c r="BE31" s="268"/>
      <c r="BF31" s="268"/>
      <c r="BG31" s="268"/>
      <c r="BH31" s="268">
        <v>0</v>
      </c>
      <c r="BI31" s="268"/>
      <c r="BJ31" s="268"/>
      <c r="BK31" s="268"/>
      <c r="BL31" s="268"/>
      <c r="BM31" s="268"/>
      <c r="BN31" s="268"/>
      <c r="BO31" s="268"/>
      <c r="BP31" s="268">
        <v>0</v>
      </c>
      <c r="BQ31" s="268"/>
      <c r="BR31" s="268"/>
      <c r="BS31" s="268"/>
      <c r="BT31" s="268"/>
      <c r="BU31" s="268"/>
      <c r="BV31" s="268"/>
      <c r="BW31" s="268"/>
      <c r="BX31" s="268">
        <f>BX32</f>
        <v>2.26731</v>
      </c>
      <c r="BY31" s="268"/>
      <c r="BZ31" s="268"/>
      <c r="CA31" s="268"/>
      <c r="CB31" s="268"/>
      <c r="CC31" s="268"/>
      <c r="CD31" s="268"/>
      <c r="CE31" s="268"/>
      <c r="CF31" s="268">
        <v>0</v>
      </c>
      <c r="CG31" s="268"/>
      <c r="CH31" s="268"/>
      <c r="CI31" s="268"/>
      <c r="CJ31" s="268"/>
      <c r="CK31" s="268"/>
      <c r="CL31" s="268"/>
      <c r="CM31" s="268"/>
      <c r="CN31" s="268">
        <f>BX31</f>
        <v>2.26731</v>
      </c>
      <c r="CO31" s="268"/>
      <c r="CP31" s="268"/>
      <c r="CQ31" s="268"/>
      <c r="CR31" s="268"/>
      <c r="CS31" s="268"/>
      <c r="CT31" s="268"/>
      <c r="CU31" s="268"/>
      <c r="CV31" s="268">
        <f>CN31</f>
        <v>2.26731</v>
      </c>
      <c r="CW31" s="268"/>
      <c r="CX31" s="268"/>
      <c r="CY31" s="268"/>
      <c r="CZ31" s="268"/>
      <c r="DA31" s="268"/>
      <c r="DB31" s="268"/>
      <c r="DC31" s="268"/>
      <c r="DD31" s="273"/>
      <c r="DE31" s="274"/>
      <c r="DF31" s="274"/>
      <c r="DG31" s="274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274"/>
      <c r="EC31" s="274"/>
      <c r="ED31" s="275"/>
    </row>
    <row r="32" spans="1:137" ht="15" customHeight="1">
      <c r="A32" s="266" t="s">
        <v>122</v>
      </c>
      <c r="B32" s="266"/>
      <c r="C32" s="266"/>
      <c r="D32" s="266"/>
      <c r="E32" s="267" t="s">
        <v>123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8">
        <v>2.26731</v>
      </c>
      <c r="AC32" s="268"/>
      <c r="AD32" s="268"/>
      <c r="AE32" s="268"/>
      <c r="AF32" s="268"/>
      <c r="AG32" s="268"/>
      <c r="AH32" s="268"/>
      <c r="AI32" s="268"/>
      <c r="AJ32" s="268">
        <f>AZ32+BP32+CF32+CV32</f>
        <v>2.26731</v>
      </c>
      <c r="AK32" s="268"/>
      <c r="AL32" s="268"/>
      <c r="AM32" s="268"/>
      <c r="AN32" s="268"/>
      <c r="AO32" s="268"/>
      <c r="AP32" s="268"/>
      <c r="AQ32" s="268"/>
      <c r="AR32" s="268">
        <v>0</v>
      </c>
      <c r="AS32" s="268"/>
      <c r="AT32" s="268"/>
      <c r="AU32" s="268"/>
      <c r="AV32" s="268"/>
      <c r="AW32" s="268"/>
      <c r="AX32" s="268"/>
      <c r="AY32" s="268"/>
      <c r="AZ32" s="268">
        <v>0</v>
      </c>
      <c r="BA32" s="268"/>
      <c r="BB32" s="268"/>
      <c r="BC32" s="268"/>
      <c r="BD32" s="268"/>
      <c r="BE32" s="268"/>
      <c r="BF32" s="268"/>
      <c r="BG32" s="268"/>
      <c r="BH32" s="268">
        <v>0</v>
      </c>
      <c r="BI32" s="268"/>
      <c r="BJ32" s="268"/>
      <c r="BK32" s="268"/>
      <c r="BL32" s="268"/>
      <c r="BM32" s="268"/>
      <c r="BN32" s="268"/>
      <c r="BO32" s="268"/>
      <c r="BP32" s="268">
        <v>0</v>
      </c>
      <c r="BQ32" s="268"/>
      <c r="BR32" s="268"/>
      <c r="BS32" s="268"/>
      <c r="BT32" s="268"/>
      <c r="BU32" s="268"/>
      <c r="BV32" s="268"/>
      <c r="BW32" s="268"/>
      <c r="BX32" s="268">
        <f>AB32</f>
        <v>2.26731</v>
      </c>
      <c r="BY32" s="268"/>
      <c r="BZ32" s="268"/>
      <c r="CA32" s="268"/>
      <c r="CB32" s="268"/>
      <c r="CC32" s="268"/>
      <c r="CD32" s="268"/>
      <c r="CE32" s="268"/>
      <c r="CF32" s="268">
        <v>0</v>
      </c>
      <c r="CG32" s="268"/>
      <c r="CH32" s="268"/>
      <c r="CI32" s="268"/>
      <c r="CJ32" s="268"/>
      <c r="CK32" s="268"/>
      <c r="CL32" s="268"/>
      <c r="CM32" s="268"/>
      <c r="CN32" s="268">
        <f>BX32</f>
        <v>2.26731</v>
      </c>
      <c r="CO32" s="268"/>
      <c r="CP32" s="268"/>
      <c r="CQ32" s="268"/>
      <c r="CR32" s="268"/>
      <c r="CS32" s="268"/>
      <c r="CT32" s="268"/>
      <c r="CU32" s="268"/>
      <c r="CV32" s="268">
        <f>CN32</f>
        <v>2.26731</v>
      </c>
      <c r="CW32" s="268"/>
      <c r="CX32" s="268"/>
      <c r="CY32" s="268"/>
      <c r="CZ32" s="268"/>
      <c r="DA32" s="268"/>
      <c r="DB32" s="268"/>
      <c r="DC32" s="268"/>
      <c r="DD32" s="273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5"/>
      <c r="EG32" s="27">
        <v>3487.93249</v>
      </c>
    </row>
    <row r="33" spans="1:134" ht="15" customHeight="1">
      <c r="A33" s="266" t="s">
        <v>124</v>
      </c>
      <c r="B33" s="266"/>
      <c r="C33" s="266"/>
      <c r="D33" s="266"/>
      <c r="E33" s="267" t="s">
        <v>125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73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/>
      <c r="DY33" s="274"/>
      <c r="DZ33" s="274"/>
      <c r="EA33" s="274"/>
      <c r="EB33" s="274"/>
      <c r="EC33" s="274"/>
      <c r="ED33" s="275"/>
    </row>
    <row r="34" spans="1:134" ht="12.75">
      <c r="A34" s="266" t="s">
        <v>126</v>
      </c>
      <c r="B34" s="266"/>
      <c r="C34" s="266"/>
      <c r="D34" s="266"/>
      <c r="E34" s="269" t="s">
        <v>127</v>
      </c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73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74"/>
      <c r="DP34" s="274"/>
      <c r="DQ34" s="274"/>
      <c r="DR34" s="274"/>
      <c r="DS34" s="274"/>
      <c r="DT34" s="274"/>
      <c r="DU34" s="274"/>
      <c r="DV34" s="274"/>
      <c r="DW34" s="274"/>
      <c r="DX34" s="274"/>
      <c r="DY34" s="274"/>
      <c r="DZ34" s="274"/>
      <c r="EA34" s="274"/>
      <c r="EB34" s="274"/>
      <c r="EC34" s="274"/>
      <c r="ED34" s="275"/>
    </row>
    <row r="35" spans="1:134" ht="12.75">
      <c r="A35" s="266"/>
      <c r="B35" s="266"/>
      <c r="C35" s="266"/>
      <c r="D35" s="266"/>
      <c r="E35" s="267" t="s">
        <v>128</v>
      </c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73"/>
      <c r="DE35" s="274"/>
      <c r="DF35" s="274"/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5"/>
    </row>
    <row r="36" spans="1:141" ht="15" customHeight="1">
      <c r="A36" s="266" t="s">
        <v>16</v>
      </c>
      <c r="B36" s="266"/>
      <c r="C36" s="266"/>
      <c r="D36" s="266"/>
      <c r="E36" s="267" t="s">
        <v>129</v>
      </c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>
        <v>0.682020465280529</v>
      </c>
      <c r="AC36" s="268"/>
      <c r="AD36" s="268"/>
      <c r="AE36" s="268"/>
      <c r="AF36" s="268"/>
      <c r="AG36" s="268"/>
      <c r="AH36" s="268"/>
      <c r="AI36" s="268"/>
      <c r="AJ36" s="268">
        <f>AZ36+BP36+CF36+CV36</f>
        <v>0.477</v>
      </c>
      <c r="AK36" s="268"/>
      <c r="AL36" s="268"/>
      <c r="AM36" s="268"/>
      <c r="AN36" s="268"/>
      <c r="AO36" s="268"/>
      <c r="AP36" s="268"/>
      <c r="AQ36" s="268"/>
      <c r="AR36" s="268">
        <v>0</v>
      </c>
      <c r="AS36" s="268"/>
      <c r="AT36" s="268"/>
      <c r="AU36" s="268"/>
      <c r="AV36" s="268"/>
      <c r="AW36" s="268"/>
      <c r="AX36" s="268"/>
      <c r="AY36" s="268"/>
      <c r="AZ36" s="268">
        <v>0</v>
      </c>
      <c r="BA36" s="268"/>
      <c r="BB36" s="268"/>
      <c r="BC36" s="268"/>
      <c r="BD36" s="268"/>
      <c r="BE36" s="268"/>
      <c r="BF36" s="268"/>
      <c r="BG36" s="268"/>
      <c r="BH36" s="268">
        <v>0</v>
      </c>
      <c r="BI36" s="268"/>
      <c r="BJ36" s="268"/>
      <c r="BK36" s="268"/>
      <c r="BL36" s="268"/>
      <c r="BM36" s="268"/>
      <c r="BN36" s="268"/>
      <c r="BO36" s="268"/>
      <c r="BP36" s="268">
        <v>0</v>
      </c>
      <c r="BQ36" s="268"/>
      <c r="BR36" s="268"/>
      <c r="BS36" s="268"/>
      <c r="BT36" s="268"/>
      <c r="BU36" s="268"/>
      <c r="BV36" s="268"/>
      <c r="BW36" s="268"/>
      <c r="BX36" s="268">
        <f>AB36</f>
        <v>0.682020465280529</v>
      </c>
      <c r="BY36" s="268"/>
      <c r="BZ36" s="268"/>
      <c r="CA36" s="268"/>
      <c r="CB36" s="268"/>
      <c r="CC36" s="268"/>
      <c r="CD36" s="268"/>
      <c r="CE36" s="268"/>
      <c r="CF36" s="268">
        <v>0</v>
      </c>
      <c r="CG36" s="268"/>
      <c r="CH36" s="268"/>
      <c r="CI36" s="268"/>
      <c r="CJ36" s="268"/>
      <c r="CK36" s="268"/>
      <c r="CL36" s="268"/>
      <c r="CM36" s="268"/>
      <c r="CN36" s="268">
        <f>BX36</f>
        <v>0.682020465280529</v>
      </c>
      <c r="CO36" s="268"/>
      <c r="CP36" s="268"/>
      <c r="CQ36" s="268"/>
      <c r="CR36" s="268"/>
      <c r="CS36" s="268"/>
      <c r="CT36" s="268"/>
      <c r="CU36" s="268"/>
      <c r="CV36" s="268">
        <v>0.477</v>
      </c>
      <c r="CW36" s="268"/>
      <c r="CX36" s="268"/>
      <c r="CY36" s="268"/>
      <c r="CZ36" s="268"/>
      <c r="DA36" s="268"/>
      <c r="DB36" s="268"/>
      <c r="DC36" s="268"/>
      <c r="DD36" s="273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274"/>
      <c r="DP36" s="274"/>
      <c r="DQ36" s="274"/>
      <c r="DR36" s="274"/>
      <c r="DS36" s="274"/>
      <c r="DT36" s="274"/>
      <c r="DU36" s="274"/>
      <c r="DV36" s="274"/>
      <c r="DW36" s="274"/>
      <c r="DX36" s="274"/>
      <c r="DY36" s="274"/>
      <c r="DZ36" s="274"/>
      <c r="EA36" s="274"/>
      <c r="EB36" s="274"/>
      <c r="EC36" s="274"/>
      <c r="ED36" s="275"/>
      <c r="EI36" s="27">
        <v>1.19078026969482</v>
      </c>
      <c r="EK36" s="27">
        <v>1.07652973030518</v>
      </c>
    </row>
    <row r="37" spans="1:141" ht="15" customHeight="1">
      <c r="A37" s="279" t="s">
        <v>17</v>
      </c>
      <c r="B37" s="279"/>
      <c r="C37" s="279"/>
      <c r="D37" s="279"/>
      <c r="E37" s="280" t="s">
        <v>130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68">
        <v>0.616583366584694</v>
      </c>
      <c r="AC37" s="268"/>
      <c r="AD37" s="268"/>
      <c r="AE37" s="268"/>
      <c r="AF37" s="268"/>
      <c r="AG37" s="268"/>
      <c r="AH37" s="268"/>
      <c r="AI37" s="268"/>
      <c r="AJ37" s="265">
        <f>AZ37+BP37+CF37+CV37</f>
        <v>0</v>
      </c>
      <c r="AK37" s="265"/>
      <c r="AL37" s="265"/>
      <c r="AM37" s="265"/>
      <c r="AN37" s="265"/>
      <c r="AO37" s="265"/>
      <c r="AP37" s="265"/>
      <c r="AQ37" s="265"/>
      <c r="AR37" s="265">
        <v>0</v>
      </c>
      <c r="AS37" s="265"/>
      <c r="AT37" s="265"/>
      <c r="AU37" s="265"/>
      <c r="AV37" s="265"/>
      <c r="AW37" s="265"/>
      <c r="AX37" s="265"/>
      <c r="AY37" s="265"/>
      <c r="AZ37" s="265">
        <v>0</v>
      </c>
      <c r="BA37" s="265"/>
      <c r="BB37" s="265"/>
      <c r="BC37" s="265"/>
      <c r="BD37" s="265"/>
      <c r="BE37" s="265"/>
      <c r="BF37" s="265"/>
      <c r="BG37" s="265"/>
      <c r="BH37" s="265">
        <v>0</v>
      </c>
      <c r="BI37" s="265"/>
      <c r="BJ37" s="265"/>
      <c r="BK37" s="265"/>
      <c r="BL37" s="265"/>
      <c r="BM37" s="265"/>
      <c r="BN37" s="265"/>
      <c r="BO37" s="265"/>
      <c r="BP37" s="265">
        <v>0</v>
      </c>
      <c r="BQ37" s="265"/>
      <c r="BR37" s="265"/>
      <c r="BS37" s="265"/>
      <c r="BT37" s="265"/>
      <c r="BU37" s="265"/>
      <c r="BV37" s="265"/>
      <c r="BW37" s="265"/>
      <c r="BX37" s="265">
        <f>AB37</f>
        <v>0.616583366584694</v>
      </c>
      <c r="BY37" s="265"/>
      <c r="BZ37" s="265"/>
      <c r="CA37" s="265"/>
      <c r="CB37" s="265"/>
      <c r="CC37" s="265"/>
      <c r="CD37" s="265"/>
      <c r="CE37" s="265"/>
      <c r="CF37" s="265">
        <v>0</v>
      </c>
      <c r="CG37" s="265"/>
      <c r="CH37" s="265"/>
      <c r="CI37" s="265"/>
      <c r="CJ37" s="265"/>
      <c r="CK37" s="265"/>
      <c r="CL37" s="265"/>
      <c r="CM37" s="265"/>
      <c r="CN37" s="265">
        <f>BX37</f>
        <v>0.616583366584694</v>
      </c>
      <c r="CO37" s="265"/>
      <c r="CP37" s="265"/>
      <c r="CQ37" s="265"/>
      <c r="CR37" s="265"/>
      <c r="CS37" s="265"/>
      <c r="CT37" s="265"/>
      <c r="CU37" s="265"/>
      <c r="CV37" s="265">
        <v>0</v>
      </c>
      <c r="CW37" s="265"/>
      <c r="CX37" s="265"/>
      <c r="CY37" s="265"/>
      <c r="CZ37" s="265"/>
      <c r="DA37" s="265"/>
      <c r="DB37" s="265"/>
      <c r="DC37" s="265"/>
      <c r="DD37" s="276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8"/>
      <c r="EI37" s="27">
        <v>1.08610361958836</v>
      </c>
      <c r="EK37" s="27">
        <v>0.981896380411639</v>
      </c>
    </row>
    <row r="38" spans="1:134" ht="15" customHeight="1">
      <c r="A38" s="279" t="s">
        <v>131</v>
      </c>
      <c r="B38" s="279"/>
      <c r="C38" s="279"/>
      <c r="D38" s="279"/>
      <c r="E38" s="280" t="s">
        <v>132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</row>
    <row r="39" spans="1:134" ht="12.75">
      <c r="A39" s="279" t="s">
        <v>133</v>
      </c>
      <c r="B39" s="279"/>
      <c r="C39" s="279"/>
      <c r="D39" s="279"/>
      <c r="E39" s="280" t="s">
        <v>134</v>
      </c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</row>
    <row r="40" spans="1:134" ht="12.75">
      <c r="A40" s="279"/>
      <c r="B40" s="279"/>
      <c r="C40" s="279"/>
      <c r="D40" s="279"/>
      <c r="E40" s="280" t="s">
        <v>135</v>
      </c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</row>
    <row r="41" spans="1:134" ht="15" customHeight="1">
      <c r="A41" s="279" t="s">
        <v>19</v>
      </c>
      <c r="B41" s="279"/>
      <c r="C41" s="279"/>
      <c r="D41" s="279"/>
      <c r="E41" s="280" t="s">
        <v>136</v>
      </c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</row>
    <row r="42" spans="1:139" ht="15" customHeight="1">
      <c r="A42" s="279" t="s">
        <v>21</v>
      </c>
      <c r="B42" s="279"/>
      <c r="C42" s="279"/>
      <c r="D42" s="279"/>
      <c r="E42" s="280" t="s">
        <v>137</v>
      </c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I42" s="27">
        <f>2267.31/1000</f>
        <v>2.26731</v>
      </c>
    </row>
    <row r="43" spans="1:139" ht="15" customHeight="1">
      <c r="A43" s="279" t="s">
        <v>22</v>
      </c>
      <c r="B43" s="279"/>
      <c r="C43" s="279"/>
      <c r="D43" s="279"/>
      <c r="E43" s="280" t="s">
        <v>138</v>
      </c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I43" s="27">
        <f>2256.23419813989/1000</f>
        <v>2.25623419813989</v>
      </c>
    </row>
    <row r="44" spans="1:134" ht="15" customHeight="1">
      <c r="A44" s="279" t="s">
        <v>139</v>
      </c>
      <c r="B44" s="279"/>
      <c r="C44" s="279"/>
      <c r="D44" s="279"/>
      <c r="E44" s="280" t="s">
        <v>140</v>
      </c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</row>
    <row r="45" spans="1:134" ht="15" customHeight="1">
      <c r="A45" s="279" t="s">
        <v>141</v>
      </c>
      <c r="B45" s="279"/>
      <c r="C45" s="279"/>
      <c r="D45" s="279"/>
      <c r="E45" s="280" t="s">
        <v>142</v>
      </c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</row>
    <row r="46" spans="1:134" ht="15" customHeight="1">
      <c r="A46" s="279" t="s">
        <v>143</v>
      </c>
      <c r="B46" s="279"/>
      <c r="C46" s="279"/>
      <c r="D46" s="279"/>
      <c r="E46" s="280" t="s">
        <v>144</v>
      </c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</row>
    <row r="47" spans="1:134" ht="15" customHeight="1">
      <c r="A47" s="279" t="s">
        <v>145</v>
      </c>
      <c r="B47" s="279"/>
      <c r="C47" s="279"/>
      <c r="D47" s="279"/>
      <c r="E47" s="280" t="s">
        <v>146</v>
      </c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</row>
    <row r="48" spans="1:134" ht="15" customHeight="1">
      <c r="A48" s="279" t="s">
        <v>147</v>
      </c>
      <c r="B48" s="279"/>
      <c r="C48" s="279"/>
      <c r="D48" s="279"/>
      <c r="E48" s="280" t="s">
        <v>148</v>
      </c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</row>
    <row r="49" spans="1:134" s="34" customFormat="1" ht="12.75">
      <c r="A49" s="281"/>
      <c r="B49" s="281"/>
      <c r="C49" s="281"/>
      <c r="D49" s="281"/>
      <c r="E49" s="282" t="s">
        <v>149</v>
      </c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3">
        <f>AB19</f>
        <v>5.829913831865223</v>
      </c>
      <c r="AC49" s="283"/>
      <c r="AD49" s="283"/>
      <c r="AE49" s="283"/>
      <c r="AF49" s="283"/>
      <c r="AG49" s="283"/>
      <c r="AH49" s="283"/>
      <c r="AI49" s="283"/>
      <c r="AJ49" s="283">
        <f>CV49</f>
        <v>2.8593100000000002</v>
      </c>
      <c r="AK49" s="283"/>
      <c r="AL49" s="283"/>
      <c r="AM49" s="283"/>
      <c r="AN49" s="283"/>
      <c r="AO49" s="283"/>
      <c r="AP49" s="283"/>
      <c r="AQ49" s="283"/>
      <c r="AR49" s="268">
        <f>AR19</f>
        <v>0</v>
      </c>
      <c r="AS49" s="268"/>
      <c r="AT49" s="268"/>
      <c r="AU49" s="268"/>
      <c r="AV49" s="268"/>
      <c r="AW49" s="268"/>
      <c r="AX49" s="268"/>
      <c r="AY49" s="268"/>
      <c r="AZ49" s="268">
        <f>AZ19</f>
        <v>0</v>
      </c>
      <c r="BA49" s="268"/>
      <c r="BB49" s="268"/>
      <c r="BC49" s="268"/>
      <c r="BD49" s="268"/>
      <c r="BE49" s="268"/>
      <c r="BF49" s="268"/>
      <c r="BG49" s="268"/>
      <c r="BH49" s="268">
        <f>BH19</f>
        <v>0</v>
      </c>
      <c r="BI49" s="268"/>
      <c r="BJ49" s="268"/>
      <c r="BK49" s="268"/>
      <c r="BL49" s="268"/>
      <c r="BM49" s="268"/>
      <c r="BN49" s="268"/>
      <c r="BO49" s="268"/>
      <c r="BP49" s="268">
        <f>BP19</f>
        <v>0</v>
      </c>
      <c r="BQ49" s="268"/>
      <c r="BR49" s="268"/>
      <c r="BS49" s="268"/>
      <c r="BT49" s="268"/>
      <c r="BU49" s="268"/>
      <c r="BV49" s="268"/>
      <c r="BW49" s="268"/>
      <c r="BX49" s="268">
        <f>BX19</f>
        <v>5.829913831865223</v>
      </c>
      <c r="BY49" s="268"/>
      <c r="BZ49" s="268"/>
      <c r="CA49" s="268"/>
      <c r="CB49" s="268"/>
      <c r="CC49" s="268"/>
      <c r="CD49" s="268"/>
      <c r="CE49" s="268"/>
      <c r="CF49" s="268">
        <f>CF19</f>
        <v>0</v>
      </c>
      <c r="CG49" s="268"/>
      <c r="CH49" s="268"/>
      <c r="CI49" s="268"/>
      <c r="CJ49" s="268"/>
      <c r="CK49" s="268"/>
      <c r="CL49" s="268"/>
      <c r="CM49" s="268"/>
      <c r="CN49" s="268">
        <f>BX49</f>
        <v>5.829913831865223</v>
      </c>
      <c r="CO49" s="268"/>
      <c r="CP49" s="268"/>
      <c r="CQ49" s="268"/>
      <c r="CR49" s="268"/>
      <c r="CS49" s="268"/>
      <c r="CT49" s="268"/>
      <c r="CU49" s="268"/>
      <c r="CV49" s="283">
        <f>CV19</f>
        <v>2.8593100000000002</v>
      </c>
      <c r="CW49" s="283"/>
      <c r="CX49" s="283"/>
      <c r="CY49" s="283"/>
      <c r="CZ49" s="283"/>
      <c r="DA49" s="283"/>
      <c r="DB49" s="283"/>
      <c r="DC49" s="283"/>
      <c r="DD49" s="284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6"/>
    </row>
    <row r="50" spans="1:134" ht="15" customHeight="1">
      <c r="A50" s="279"/>
      <c r="B50" s="279"/>
      <c r="C50" s="279"/>
      <c r="D50" s="279"/>
      <c r="E50" s="280" t="s">
        <v>150</v>
      </c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8"/>
      <c r="AS50" s="288"/>
      <c r="AT50" s="288"/>
      <c r="AU50" s="288"/>
      <c r="AV50" s="288"/>
      <c r="AW50" s="288"/>
      <c r="AX50" s="288"/>
      <c r="AY50" s="288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</row>
    <row r="51" spans="1:134" ht="15" customHeight="1">
      <c r="A51" s="279"/>
      <c r="B51" s="279"/>
      <c r="C51" s="279"/>
      <c r="D51" s="279"/>
      <c r="E51" s="289" t="s">
        <v>151</v>
      </c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8"/>
      <c r="AS51" s="288"/>
      <c r="AT51" s="288"/>
      <c r="AU51" s="288"/>
      <c r="AV51" s="288"/>
      <c r="AW51" s="288"/>
      <c r="AX51" s="288"/>
      <c r="AY51" s="288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</row>
    <row r="52" spans="1:134" ht="15" customHeight="1">
      <c r="A52" s="279"/>
      <c r="B52" s="279"/>
      <c r="C52" s="279"/>
      <c r="D52" s="279"/>
      <c r="E52" s="289" t="s">
        <v>152</v>
      </c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8"/>
      <c r="AS52" s="288"/>
      <c r="AT52" s="288"/>
      <c r="AU52" s="288"/>
      <c r="AV52" s="288"/>
      <c r="AW52" s="288"/>
      <c r="AX52" s="288"/>
      <c r="AY52" s="288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</row>
    <row r="53" spans="1:134" ht="15" customHeight="1" hidden="1">
      <c r="A53" s="35"/>
      <c r="B53" s="35"/>
      <c r="C53" s="35"/>
      <c r="D53" s="3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</row>
    <row r="54" spans="1:107" ht="12.75" hidden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</row>
    <row r="55" spans="1:2" s="25" customFormat="1" ht="11.25">
      <c r="A55" s="24" t="s">
        <v>153</v>
      </c>
      <c r="B55" s="24"/>
    </row>
    <row r="56" spans="1:2" s="25" customFormat="1" ht="11.25">
      <c r="A56" s="24" t="s">
        <v>154</v>
      </c>
      <c r="B56" s="24"/>
    </row>
    <row r="60" ht="12.75">
      <c r="CV60" s="73">
        <f>'7.1'!EM87</f>
        <v>0</v>
      </c>
    </row>
    <row r="61" ht="12.75">
      <c r="CV61" s="73"/>
    </row>
    <row r="62" ht="12.75">
      <c r="CV62" s="27">
        <f>CV60/1000/1000</f>
        <v>0</v>
      </c>
    </row>
    <row r="63" ht="12.75">
      <c r="CV63" s="27">
        <f>CV62-CV31</f>
        <v>-2.26731</v>
      </c>
    </row>
    <row r="67" ht="12.75">
      <c r="CV67" s="27">
        <f>AJ49*1000*1000-CV60</f>
        <v>2859310.0000000005</v>
      </c>
    </row>
  </sheetData>
  <sheetProtection/>
  <mergeCells count="402">
    <mergeCell ref="A52:D52"/>
    <mergeCell ref="E52:AA52"/>
    <mergeCell ref="AB52:AI52"/>
    <mergeCell ref="AJ52:AQ52"/>
    <mergeCell ref="AR52:AY52"/>
    <mergeCell ref="CV51:DC51"/>
    <mergeCell ref="BX52:CE52"/>
    <mergeCell ref="CF52:CM52"/>
    <mergeCell ref="CN52:CU52"/>
    <mergeCell ref="CV52:DC52"/>
    <mergeCell ref="AZ51:BG51"/>
    <mergeCell ref="AZ52:BG52"/>
    <mergeCell ref="DD52:ED52"/>
    <mergeCell ref="BH52:BO52"/>
    <mergeCell ref="BP52:BW52"/>
    <mergeCell ref="BH51:BO51"/>
    <mergeCell ref="BP51:BW51"/>
    <mergeCell ref="BX51:CE51"/>
    <mergeCell ref="CF51:CM51"/>
    <mergeCell ref="CN51:CU51"/>
    <mergeCell ref="BX50:CE50"/>
    <mergeCell ref="CF50:CM50"/>
    <mergeCell ref="CN50:CU50"/>
    <mergeCell ref="CV50:DC50"/>
    <mergeCell ref="DD50:ED50"/>
    <mergeCell ref="DD51:ED51"/>
    <mergeCell ref="BH50:BO50"/>
    <mergeCell ref="BP50:BW50"/>
    <mergeCell ref="AZ49:BG49"/>
    <mergeCell ref="A51:D51"/>
    <mergeCell ref="E51:AA51"/>
    <mergeCell ref="AB51:AI51"/>
    <mergeCell ref="AJ51:AQ51"/>
    <mergeCell ref="AR51:AY51"/>
    <mergeCell ref="BH49:BO49"/>
    <mergeCell ref="BP49:BW49"/>
    <mergeCell ref="A50:D50"/>
    <mergeCell ref="E50:AA50"/>
    <mergeCell ref="AB50:AI50"/>
    <mergeCell ref="AJ50:AQ50"/>
    <mergeCell ref="AR50:AY50"/>
    <mergeCell ref="AZ50:BG50"/>
    <mergeCell ref="CN49:CU49"/>
    <mergeCell ref="BX48:CE48"/>
    <mergeCell ref="CF48:CM48"/>
    <mergeCell ref="CN48:CU48"/>
    <mergeCell ref="CV48:DC48"/>
    <mergeCell ref="DD48:ED48"/>
    <mergeCell ref="DD49:ED49"/>
    <mergeCell ref="CV49:DC49"/>
    <mergeCell ref="BX49:CE49"/>
    <mergeCell ref="CF49:CM49"/>
    <mergeCell ref="BH48:BO48"/>
    <mergeCell ref="BP48:BW48"/>
    <mergeCell ref="AZ47:BG47"/>
    <mergeCell ref="A49:D49"/>
    <mergeCell ref="E49:AA49"/>
    <mergeCell ref="AB49:AI49"/>
    <mergeCell ref="AJ49:AQ49"/>
    <mergeCell ref="AR49:AY49"/>
    <mergeCell ref="BH47:BO47"/>
    <mergeCell ref="BP47:BW47"/>
    <mergeCell ref="A48:D48"/>
    <mergeCell ref="E48:AA48"/>
    <mergeCell ref="AB48:AI48"/>
    <mergeCell ref="AJ48:AQ48"/>
    <mergeCell ref="AR48:AY48"/>
    <mergeCell ref="AZ48:BG48"/>
    <mergeCell ref="CN47:CU47"/>
    <mergeCell ref="BX46:CE46"/>
    <mergeCell ref="CF46:CM46"/>
    <mergeCell ref="CN46:CU46"/>
    <mergeCell ref="CV46:DC46"/>
    <mergeCell ref="DD46:ED46"/>
    <mergeCell ref="DD47:ED47"/>
    <mergeCell ref="CV47:DC47"/>
    <mergeCell ref="BX47:CE47"/>
    <mergeCell ref="CF47:CM47"/>
    <mergeCell ref="BH46:BO46"/>
    <mergeCell ref="BP46:BW46"/>
    <mergeCell ref="AZ45:BG45"/>
    <mergeCell ref="A47:D47"/>
    <mergeCell ref="E47:AA47"/>
    <mergeCell ref="AB47:AI47"/>
    <mergeCell ref="AJ47:AQ47"/>
    <mergeCell ref="AR47:AY47"/>
    <mergeCell ref="BH45:BO45"/>
    <mergeCell ref="BP45:BW45"/>
    <mergeCell ref="A46:D46"/>
    <mergeCell ref="E46:AA46"/>
    <mergeCell ref="AB46:AI46"/>
    <mergeCell ref="AJ46:AQ46"/>
    <mergeCell ref="AR46:AY46"/>
    <mergeCell ref="AZ46:BG46"/>
    <mergeCell ref="CN45:CU45"/>
    <mergeCell ref="BX44:CE44"/>
    <mergeCell ref="CF44:CM44"/>
    <mergeCell ref="CN44:CU44"/>
    <mergeCell ref="CV44:DC44"/>
    <mergeCell ref="DD44:ED44"/>
    <mergeCell ref="DD45:ED45"/>
    <mergeCell ref="CV45:DC45"/>
    <mergeCell ref="BX45:CE45"/>
    <mergeCell ref="CF45:CM45"/>
    <mergeCell ref="BH44:BO44"/>
    <mergeCell ref="BP44:BW44"/>
    <mergeCell ref="AZ43:BG43"/>
    <mergeCell ref="A45:D45"/>
    <mergeCell ref="E45:AA45"/>
    <mergeCell ref="AB45:AI45"/>
    <mergeCell ref="AJ45:AQ45"/>
    <mergeCell ref="AR45:AY45"/>
    <mergeCell ref="BH43:BO43"/>
    <mergeCell ref="BP43:BW43"/>
    <mergeCell ref="A44:D44"/>
    <mergeCell ref="E44:AA44"/>
    <mergeCell ref="AB44:AI44"/>
    <mergeCell ref="AJ44:AQ44"/>
    <mergeCell ref="AR44:AY44"/>
    <mergeCell ref="AZ44:BG44"/>
    <mergeCell ref="CN43:CU43"/>
    <mergeCell ref="BX42:CE42"/>
    <mergeCell ref="CF42:CM42"/>
    <mergeCell ref="CN42:CU42"/>
    <mergeCell ref="CV42:DC42"/>
    <mergeCell ref="DD42:ED42"/>
    <mergeCell ref="DD43:ED43"/>
    <mergeCell ref="CV43:DC43"/>
    <mergeCell ref="BX43:CE43"/>
    <mergeCell ref="CF43:CM43"/>
    <mergeCell ref="A43:D43"/>
    <mergeCell ref="E43:AA43"/>
    <mergeCell ref="AB43:AI43"/>
    <mergeCell ref="AJ43:AQ43"/>
    <mergeCell ref="AR43:AY43"/>
    <mergeCell ref="CV41:DC41"/>
    <mergeCell ref="BH41:BO41"/>
    <mergeCell ref="BP41:BW41"/>
    <mergeCell ref="BX41:CE41"/>
    <mergeCell ref="CF41:CM41"/>
    <mergeCell ref="DD41:ED41"/>
    <mergeCell ref="A42:D42"/>
    <mergeCell ref="E42:AA42"/>
    <mergeCell ref="AB42:AI42"/>
    <mergeCell ref="AJ42:AQ42"/>
    <mergeCell ref="AR42:AY42"/>
    <mergeCell ref="AZ42:BG42"/>
    <mergeCell ref="BH42:BO42"/>
    <mergeCell ref="BP42:BW42"/>
    <mergeCell ref="AZ41:BG41"/>
    <mergeCell ref="CN41:CU41"/>
    <mergeCell ref="CF39:CM40"/>
    <mergeCell ref="CN39:CU40"/>
    <mergeCell ref="CV39:DC40"/>
    <mergeCell ref="DD39:ED40"/>
    <mergeCell ref="E40:AA40"/>
    <mergeCell ref="AR39:AY40"/>
    <mergeCell ref="AZ39:BG40"/>
    <mergeCell ref="BH39:BO40"/>
    <mergeCell ref="BP39:BW40"/>
    <mergeCell ref="A41:D41"/>
    <mergeCell ref="E41:AA41"/>
    <mergeCell ref="AB41:AI41"/>
    <mergeCell ref="AJ41:AQ41"/>
    <mergeCell ref="AR41:AY41"/>
    <mergeCell ref="DD38:ED38"/>
    <mergeCell ref="A39:D40"/>
    <mergeCell ref="E39:AA39"/>
    <mergeCell ref="AB39:AI40"/>
    <mergeCell ref="AJ39:AQ40"/>
    <mergeCell ref="BX39:CE40"/>
    <mergeCell ref="BH38:BO38"/>
    <mergeCell ref="BP38:BW38"/>
    <mergeCell ref="BX38:CE38"/>
    <mergeCell ref="CF38:CM38"/>
    <mergeCell ref="CN38:CU38"/>
    <mergeCell ref="CV38:DC38"/>
    <mergeCell ref="A38:D38"/>
    <mergeCell ref="E38:AA38"/>
    <mergeCell ref="AB38:AI38"/>
    <mergeCell ref="AJ38:AQ38"/>
    <mergeCell ref="AR38:AY38"/>
    <mergeCell ref="AZ38:BG38"/>
    <mergeCell ref="BH37:BO37"/>
    <mergeCell ref="BP37:BW37"/>
    <mergeCell ref="AZ36:BG36"/>
    <mergeCell ref="BX37:CE37"/>
    <mergeCell ref="CF37:CM37"/>
    <mergeCell ref="CN37:CU37"/>
    <mergeCell ref="BH36:BO36"/>
    <mergeCell ref="BP36:BW36"/>
    <mergeCell ref="BX36:CE36"/>
    <mergeCell ref="CF36:CM36"/>
    <mergeCell ref="A37:D37"/>
    <mergeCell ref="E37:AA37"/>
    <mergeCell ref="AB37:AI37"/>
    <mergeCell ref="AJ37:AQ37"/>
    <mergeCell ref="AR37:AY37"/>
    <mergeCell ref="AZ37:BG37"/>
    <mergeCell ref="CN36:CU36"/>
    <mergeCell ref="CF34:CM35"/>
    <mergeCell ref="CN34:CU35"/>
    <mergeCell ref="E35:AA35"/>
    <mergeCell ref="A36:D36"/>
    <mergeCell ref="E36:AA36"/>
    <mergeCell ref="AB36:AI36"/>
    <mergeCell ref="AJ36:AQ36"/>
    <mergeCell ref="AR36:AY36"/>
    <mergeCell ref="A34:D35"/>
    <mergeCell ref="E34:AA34"/>
    <mergeCell ref="AB34:AI35"/>
    <mergeCell ref="AJ34:AQ35"/>
    <mergeCell ref="AR34:AY35"/>
    <mergeCell ref="AZ34:BG35"/>
    <mergeCell ref="BH34:BO35"/>
    <mergeCell ref="BP34:BW35"/>
    <mergeCell ref="BX34:CE35"/>
    <mergeCell ref="BH33:BO33"/>
    <mergeCell ref="BP33:BW33"/>
    <mergeCell ref="BX33:CE33"/>
    <mergeCell ref="CF33:CM33"/>
    <mergeCell ref="CN33:CU33"/>
    <mergeCell ref="CV33:DC33"/>
    <mergeCell ref="A33:D33"/>
    <mergeCell ref="E33:AA33"/>
    <mergeCell ref="AB33:AI33"/>
    <mergeCell ref="AJ33:AQ33"/>
    <mergeCell ref="AR33:AY33"/>
    <mergeCell ref="AZ33:BG33"/>
    <mergeCell ref="BH32:BO32"/>
    <mergeCell ref="BP32:BW32"/>
    <mergeCell ref="BX32:CE32"/>
    <mergeCell ref="CF32:CM32"/>
    <mergeCell ref="CN32:CU32"/>
    <mergeCell ref="CV32:DC32"/>
    <mergeCell ref="A32:D32"/>
    <mergeCell ref="E32:AA32"/>
    <mergeCell ref="AB32:AI32"/>
    <mergeCell ref="AJ32:AQ32"/>
    <mergeCell ref="AR32:AY32"/>
    <mergeCell ref="AZ32:BG32"/>
    <mergeCell ref="BH31:BO31"/>
    <mergeCell ref="BP31:BW31"/>
    <mergeCell ref="BX31:CE31"/>
    <mergeCell ref="CF31:CM31"/>
    <mergeCell ref="CN31:CU31"/>
    <mergeCell ref="CV31:DC31"/>
    <mergeCell ref="A31:D31"/>
    <mergeCell ref="E31:AA31"/>
    <mergeCell ref="AB31:AI31"/>
    <mergeCell ref="AJ31:AQ31"/>
    <mergeCell ref="AR31:AY31"/>
    <mergeCell ref="AZ31:BG31"/>
    <mergeCell ref="CF30:CM30"/>
    <mergeCell ref="CN30:CU30"/>
    <mergeCell ref="CV30:DC30"/>
    <mergeCell ref="DD19:ED37"/>
    <mergeCell ref="CV28:DC29"/>
    <mergeCell ref="CF28:CM29"/>
    <mergeCell ref="CN28:CU29"/>
    <mergeCell ref="CV34:DC35"/>
    <mergeCell ref="CV36:DC36"/>
    <mergeCell ref="CV37:DC37"/>
    <mergeCell ref="A30:D30"/>
    <mergeCell ref="E30:AA30"/>
    <mergeCell ref="AB30:AI30"/>
    <mergeCell ref="AJ30:AQ30"/>
    <mergeCell ref="AR30:AY30"/>
    <mergeCell ref="BP30:BW30"/>
    <mergeCell ref="AZ30:BG30"/>
    <mergeCell ref="BH30:BO30"/>
    <mergeCell ref="AZ28:BG29"/>
    <mergeCell ref="BH28:BO29"/>
    <mergeCell ref="BP28:BW29"/>
    <mergeCell ref="BX28:CE29"/>
    <mergeCell ref="BX30:CE30"/>
    <mergeCell ref="A28:D29"/>
    <mergeCell ref="E28:AA28"/>
    <mergeCell ref="AB28:AI29"/>
    <mergeCell ref="AJ28:AQ29"/>
    <mergeCell ref="AR28:AY29"/>
    <mergeCell ref="A26:D27"/>
    <mergeCell ref="E29:AA29"/>
    <mergeCell ref="CV26:DC27"/>
    <mergeCell ref="CV24:DC25"/>
    <mergeCell ref="E25:AA25"/>
    <mergeCell ref="E26:AA26"/>
    <mergeCell ref="AB26:AI27"/>
    <mergeCell ref="AJ26:AQ27"/>
    <mergeCell ref="AR26:AY27"/>
    <mergeCell ref="E27:AA27"/>
    <mergeCell ref="BP26:BW27"/>
    <mergeCell ref="CV23:DC23"/>
    <mergeCell ref="AZ26:BG27"/>
    <mergeCell ref="BH26:BO27"/>
    <mergeCell ref="AZ24:BG25"/>
    <mergeCell ref="BH24:BO25"/>
    <mergeCell ref="BP24:BW25"/>
    <mergeCell ref="BX24:CE25"/>
    <mergeCell ref="BX26:CE27"/>
    <mergeCell ref="CF26:CM27"/>
    <mergeCell ref="CN26:CU27"/>
    <mergeCell ref="CV21:DC22"/>
    <mergeCell ref="E22:AA22"/>
    <mergeCell ref="A23:D23"/>
    <mergeCell ref="E23:AA23"/>
    <mergeCell ref="AB23:AI23"/>
    <mergeCell ref="CF24:CM25"/>
    <mergeCell ref="CN24:CU25"/>
    <mergeCell ref="BX23:CE23"/>
    <mergeCell ref="CF23:CM23"/>
    <mergeCell ref="BH21:BO22"/>
    <mergeCell ref="CN23:CU23"/>
    <mergeCell ref="BP21:BW22"/>
    <mergeCell ref="A24:D25"/>
    <mergeCell ref="E24:AA24"/>
    <mergeCell ref="AB24:AI25"/>
    <mergeCell ref="AJ24:AQ25"/>
    <mergeCell ref="AR24:AY25"/>
    <mergeCell ref="BP20:BW20"/>
    <mergeCell ref="BX20:CE20"/>
    <mergeCell ref="CF20:CM20"/>
    <mergeCell ref="CN20:CU20"/>
    <mergeCell ref="AJ23:AQ23"/>
    <mergeCell ref="AR23:AY23"/>
    <mergeCell ref="AZ23:BG23"/>
    <mergeCell ref="BH23:BO23"/>
    <mergeCell ref="BP23:BW23"/>
    <mergeCell ref="AZ21:BG22"/>
    <mergeCell ref="BH20:BO20"/>
    <mergeCell ref="CV20:DC20"/>
    <mergeCell ref="A21:D22"/>
    <mergeCell ref="E21:AA21"/>
    <mergeCell ref="AB21:AI22"/>
    <mergeCell ref="AJ21:AQ22"/>
    <mergeCell ref="AR21:AY22"/>
    <mergeCell ref="BX21:CE22"/>
    <mergeCell ref="CF21:CM22"/>
    <mergeCell ref="CN21:CU22"/>
    <mergeCell ref="A20:D20"/>
    <mergeCell ref="E20:AA20"/>
    <mergeCell ref="AB20:AI20"/>
    <mergeCell ref="AJ20:AQ20"/>
    <mergeCell ref="AR20:AY20"/>
    <mergeCell ref="AZ20:BG20"/>
    <mergeCell ref="BH19:BO19"/>
    <mergeCell ref="BP19:BW19"/>
    <mergeCell ref="BX19:CE19"/>
    <mergeCell ref="CF19:CM19"/>
    <mergeCell ref="CN19:CU19"/>
    <mergeCell ref="CV19:DC19"/>
    <mergeCell ref="A19:D19"/>
    <mergeCell ref="E19:AA19"/>
    <mergeCell ref="AB19:AI19"/>
    <mergeCell ref="AJ19:AQ19"/>
    <mergeCell ref="AR19:AY19"/>
    <mergeCell ref="AZ19:BG19"/>
    <mergeCell ref="BP18:BW18"/>
    <mergeCell ref="BX18:CE18"/>
    <mergeCell ref="CF18:CM18"/>
    <mergeCell ref="CN18:CU18"/>
    <mergeCell ref="CV18:DC18"/>
    <mergeCell ref="DD18:ED18"/>
    <mergeCell ref="BX17:CM17"/>
    <mergeCell ref="CN17:DC17"/>
    <mergeCell ref="DD17:ED17"/>
    <mergeCell ref="A18:D18"/>
    <mergeCell ref="E18:AA18"/>
    <mergeCell ref="AB18:AI18"/>
    <mergeCell ref="AJ18:AQ18"/>
    <mergeCell ref="AR18:AY18"/>
    <mergeCell ref="AZ18:BG18"/>
    <mergeCell ref="BH18:BO18"/>
    <mergeCell ref="A17:D17"/>
    <mergeCell ref="E17:AA17"/>
    <mergeCell ref="AB17:AQ17"/>
    <mergeCell ref="AR17:BG17"/>
    <mergeCell ref="BH17:BO17"/>
    <mergeCell ref="BP17:BW17"/>
    <mergeCell ref="A16:D16"/>
    <mergeCell ref="E16:AA16"/>
    <mergeCell ref="AB16:BO16"/>
    <mergeCell ref="BP16:DC16"/>
    <mergeCell ref="DD16:ED16"/>
    <mergeCell ref="A15:D15"/>
    <mergeCell ref="E15:AA15"/>
    <mergeCell ref="AB15:BO15"/>
    <mergeCell ref="BP15:DC15"/>
    <mergeCell ref="A5:BO5"/>
    <mergeCell ref="BP5:ED5"/>
    <mergeCell ref="A6:BO6"/>
    <mergeCell ref="BP6:ED6"/>
    <mergeCell ref="DL10:ED10"/>
    <mergeCell ref="DL11:ED11"/>
    <mergeCell ref="BB8:CC8"/>
    <mergeCell ref="DZ12:EA12"/>
    <mergeCell ref="DM12:DN12"/>
    <mergeCell ref="DD15:ED15"/>
    <mergeCell ref="BH14:BO14"/>
    <mergeCell ref="BX14:CE14"/>
    <mergeCell ref="DX12:DY12"/>
    <mergeCell ref="DP12:DW12"/>
  </mergeCells>
  <printOptions/>
  <pageMargins left="0.7" right="0.7" top="0.75" bottom="0.75" header="0.3" footer="0.3"/>
  <pageSetup horizontalDpi="600" verticalDpi="600" orientation="landscape" paperSize="9" scale="67" r:id="rId1"/>
  <rowBreaks count="1" manualBreakCount="1">
    <brk id="56" max="1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26"/>
  <sheetViews>
    <sheetView view="pageBreakPreview" zoomScale="115" zoomScaleSheetLayoutView="115" zoomScalePageLayoutView="0" workbookViewId="0" topLeftCell="A1">
      <selection activeCell="DS20" sqref="DS20:DX2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ED1" s="4" t="s">
        <v>155</v>
      </c>
    </row>
    <row r="2" s="3" customFormat="1" ht="11.25">
      <c r="ED2" s="4" t="s">
        <v>30</v>
      </c>
    </row>
    <row r="3" s="3" customFormat="1" ht="11.25">
      <c r="ED3" s="4" t="s">
        <v>94</v>
      </c>
    </row>
    <row r="4" s="28" customFormat="1" ht="12.75"/>
    <row r="5" spans="1:134" s="39" customFormat="1" ht="15.75">
      <c r="A5" s="291" t="s">
        <v>156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2" t="s">
        <v>157</v>
      </c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</row>
    <row r="6" spans="1:134" s="39" customFormat="1" ht="15.75">
      <c r="A6" s="291" t="s">
        <v>83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2" t="s">
        <v>84</v>
      </c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</row>
    <row r="7" spans="57:79" s="30" customFormat="1" ht="12.75">
      <c r="BE7" s="245" t="s">
        <v>454</v>
      </c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</row>
    <row r="8" s="30" customFormat="1" ht="12.75">
      <c r="ED8" s="28" t="s">
        <v>36</v>
      </c>
    </row>
    <row r="9" s="30" customFormat="1" ht="12.75">
      <c r="ED9" s="28" t="s">
        <v>37</v>
      </c>
    </row>
    <row r="10" spans="116:134" s="30" customFormat="1" ht="12.75">
      <c r="DL10" s="243" t="s">
        <v>457</v>
      </c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</row>
    <row r="11" spans="116:134" s="7" customFormat="1" ht="10.5">
      <c r="DL11" s="290" t="s">
        <v>2</v>
      </c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</row>
    <row r="12" spans="116:132" s="30" customFormat="1" ht="12.75">
      <c r="DL12" s="28" t="s">
        <v>38</v>
      </c>
      <c r="DM12" s="209" t="s">
        <v>179</v>
      </c>
      <c r="DN12" s="209"/>
      <c r="DO12" s="16" t="s">
        <v>39</v>
      </c>
      <c r="DP12" s="210" t="s">
        <v>460</v>
      </c>
      <c r="DQ12" s="210"/>
      <c r="DR12" s="210"/>
      <c r="DS12" s="210"/>
      <c r="DT12" s="210"/>
      <c r="DU12" s="210"/>
      <c r="DV12" s="210"/>
      <c r="DW12" s="210"/>
      <c r="DX12" s="240" t="s">
        <v>3</v>
      </c>
      <c r="DY12" s="240"/>
      <c r="DZ12" s="235" t="s">
        <v>459</v>
      </c>
      <c r="EA12" s="235"/>
      <c r="EB12" s="30" t="s">
        <v>4</v>
      </c>
    </row>
    <row r="13" s="30" customFormat="1" ht="12.75">
      <c r="ED13" s="28" t="s">
        <v>86</v>
      </c>
    </row>
    <row r="14" s="30" customFormat="1" ht="12.75"/>
    <row r="15" spans="1:134" s="8" customFormat="1" ht="11.25">
      <c r="A15" s="172" t="s">
        <v>158</v>
      </c>
      <c r="B15" s="172"/>
      <c r="C15" s="172"/>
      <c r="D15" s="172" t="s">
        <v>159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219" t="s">
        <v>160</v>
      </c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1"/>
      <c r="CB15" s="219" t="s">
        <v>161</v>
      </c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1"/>
    </row>
    <row r="16" spans="1:134" s="8" customFormat="1" ht="11.25">
      <c r="A16" s="139" t="s">
        <v>162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219" t="s">
        <v>103</v>
      </c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1"/>
      <c r="AZ16" s="293" t="s">
        <v>71</v>
      </c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1"/>
      <c r="CB16" s="219" t="s">
        <v>103</v>
      </c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1"/>
      <c r="DC16" s="219" t="s">
        <v>71</v>
      </c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1"/>
    </row>
    <row r="17" spans="1:134" s="8" customFormat="1" ht="11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219" t="s">
        <v>163</v>
      </c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1"/>
      <c r="AZ17" s="293" t="s">
        <v>164</v>
      </c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5" t="s">
        <v>165</v>
      </c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6"/>
      <c r="CB17" s="219" t="s">
        <v>163</v>
      </c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1"/>
      <c r="DC17" s="219" t="s">
        <v>163</v>
      </c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1"/>
    </row>
    <row r="18" spans="1:134" s="8" customFormat="1" ht="11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 t="s">
        <v>44</v>
      </c>
      <c r="Y18" s="139"/>
      <c r="Z18" s="139"/>
      <c r="AA18" s="139"/>
      <c r="AB18" s="139"/>
      <c r="AC18" s="139" t="s">
        <v>45</v>
      </c>
      <c r="AD18" s="139"/>
      <c r="AE18" s="139"/>
      <c r="AF18" s="139"/>
      <c r="AG18" s="139"/>
      <c r="AH18" s="139" t="s">
        <v>93</v>
      </c>
      <c r="AI18" s="139"/>
      <c r="AJ18" s="139"/>
      <c r="AK18" s="139"/>
      <c r="AL18" s="139"/>
      <c r="AM18" s="139"/>
      <c r="AN18" s="139" t="s">
        <v>48</v>
      </c>
      <c r="AO18" s="139"/>
      <c r="AP18" s="139"/>
      <c r="AQ18" s="139"/>
      <c r="AR18" s="139"/>
      <c r="AS18" s="139"/>
      <c r="AT18" s="139" t="s">
        <v>166</v>
      </c>
      <c r="AU18" s="139"/>
      <c r="AV18" s="139"/>
      <c r="AW18" s="139"/>
      <c r="AX18" s="139"/>
      <c r="AY18" s="139"/>
      <c r="AZ18" s="139" t="s">
        <v>44</v>
      </c>
      <c r="BA18" s="139"/>
      <c r="BB18" s="139"/>
      <c r="BC18" s="139"/>
      <c r="BD18" s="139"/>
      <c r="BE18" s="139" t="s">
        <v>45</v>
      </c>
      <c r="BF18" s="139"/>
      <c r="BG18" s="139"/>
      <c r="BH18" s="139"/>
      <c r="BI18" s="139"/>
      <c r="BJ18" s="297" t="s">
        <v>93</v>
      </c>
      <c r="BK18" s="297"/>
      <c r="BL18" s="297"/>
      <c r="BM18" s="297"/>
      <c r="BN18" s="297"/>
      <c r="BO18" s="297"/>
      <c r="BP18" s="139" t="s">
        <v>48</v>
      </c>
      <c r="BQ18" s="139"/>
      <c r="BR18" s="139"/>
      <c r="BS18" s="139"/>
      <c r="BT18" s="139"/>
      <c r="BU18" s="139"/>
      <c r="BV18" s="139" t="s">
        <v>166</v>
      </c>
      <c r="BW18" s="139"/>
      <c r="BX18" s="139"/>
      <c r="BY18" s="139"/>
      <c r="BZ18" s="139"/>
      <c r="CA18" s="139"/>
      <c r="CB18" s="297" t="s">
        <v>44</v>
      </c>
      <c r="CC18" s="297"/>
      <c r="CD18" s="297"/>
      <c r="CE18" s="297"/>
      <c r="CF18" s="297"/>
      <c r="CG18" s="297" t="s">
        <v>45</v>
      </c>
      <c r="CH18" s="297"/>
      <c r="CI18" s="297"/>
      <c r="CJ18" s="297"/>
      <c r="CK18" s="297"/>
      <c r="CL18" s="297" t="s">
        <v>93</v>
      </c>
      <c r="CM18" s="297"/>
      <c r="CN18" s="297"/>
      <c r="CO18" s="297"/>
      <c r="CP18" s="297"/>
      <c r="CQ18" s="297" t="s">
        <v>48</v>
      </c>
      <c r="CR18" s="297"/>
      <c r="CS18" s="297"/>
      <c r="CT18" s="297"/>
      <c r="CU18" s="297"/>
      <c r="CV18" s="297"/>
      <c r="CW18" s="297" t="s">
        <v>166</v>
      </c>
      <c r="CX18" s="297"/>
      <c r="CY18" s="297"/>
      <c r="CZ18" s="297"/>
      <c r="DA18" s="297"/>
      <c r="DB18" s="297"/>
      <c r="DC18" s="297" t="s">
        <v>44</v>
      </c>
      <c r="DD18" s="297"/>
      <c r="DE18" s="297"/>
      <c r="DF18" s="297"/>
      <c r="DG18" s="297"/>
      <c r="DH18" s="297" t="s">
        <v>45</v>
      </c>
      <c r="DI18" s="297"/>
      <c r="DJ18" s="297"/>
      <c r="DK18" s="297"/>
      <c r="DL18" s="297"/>
      <c r="DM18" s="139" t="s">
        <v>93</v>
      </c>
      <c r="DN18" s="139"/>
      <c r="DO18" s="139"/>
      <c r="DP18" s="139"/>
      <c r="DQ18" s="139"/>
      <c r="DR18" s="139"/>
      <c r="DS18" s="139" t="s">
        <v>48</v>
      </c>
      <c r="DT18" s="139"/>
      <c r="DU18" s="139"/>
      <c r="DV18" s="139"/>
      <c r="DW18" s="139"/>
      <c r="DX18" s="139"/>
      <c r="DY18" s="139" t="s">
        <v>166</v>
      </c>
      <c r="DZ18" s="139"/>
      <c r="EA18" s="139"/>
      <c r="EB18" s="139"/>
      <c r="EC18" s="139"/>
      <c r="ED18" s="139"/>
    </row>
    <row r="19" spans="1:134" s="13" customFormat="1" ht="12" customHeight="1">
      <c r="A19" s="121" t="s">
        <v>0</v>
      </c>
      <c r="B19" s="121"/>
      <c r="C19" s="121"/>
      <c r="D19" s="298" t="s">
        <v>1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300"/>
      <c r="X19" s="298" t="s">
        <v>167</v>
      </c>
      <c r="Y19" s="299"/>
      <c r="Z19" s="299"/>
      <c r="AA19" s="299"/>
      <c r="AB19" s="300"/>
      <c r="AC19" s="298" t="s">
        <v>168</v>
      </c>
      <c r="AD19" s="299"/>
      <c r="AE19" s="299"/>
      <c r="AF19" s="299"/>
      <c r="AG19" s="300"/>
      <c r="AH19" s="298" t="s">
        <v>169</v>
      </c>
      <c r="AI19" s="299"/>
      <c r="AJ19" s="299"/>
      <c r="AK19" s="299"/>
      <c r="AL19" s="299"/>
      <c r="AM19" s="300"/>
      <c r="AN19" s="298" t="s">
        <v>170</v>
      </c>
      <c r="AO19" s="299"/>
      <c r="AP19" s="299"/>
      <c r="AQ19" s="299"/>
      <c r="AR19" s="299"/>
      <c r="AS19" s="300"/>
      <c r="AT19" s="298" t="s">
        <v>171</v>
      </c>
      <c r="AU19" s="299"/>
      <c r="AV19" s="299"/>
      <c r="AW19" s="299"/>
      <c r="AX19" s="299"/>
      <c r="AY19" s="300"/>
      <c r="AZ19" s="298" t="s">
        <v>172</v>
      </c>
      <c r="BA19" s="299"/>
      <c r="BB19" s="299"/>
      <c r="BC19" s="299"/>
      <c r="BD19" s="300"/>
      <c r="BE19" s="298" t="s">
        <v>173</v>
      </c>
      <c r="BF19" s="299"/>
      <c r="BG19" s="299"/>
      <c r="BH19" s="299"/>
      <c r="BI19" s="300"/>
      <c r="BJ19" s="298" t="s">
        <v>174</v>
      </c>
      <c r="BK19" s="299"/>
      <c r="BL19" s="299"/>
      <c r="BM19" s="299"/>
      <c r="BN19" s="299"/>
      <c r="BO19" s="300"/>
      <c r="BP19" s="298" t="s">
        <v>175</v>
      </c>
      <c r="BQ19" s="299"/>
      <c r="BR19" s="299"/>
      <c r="BS19" s="299"/>
      <c r="BT19" s="299"/>
      <c r="BU19" s="300"/>
      <c r="BV19" s="298" t="s">
        <v>176</v>
      </c>
      <c r="BW19" s="299"/>
      <c r="BX19" s="299"/>
      <c r="BY19" s="299"/>
      <c r="BZ19" s="299"/>
      <c r="CA19" s="300"/>
      <c r="CB19" s="298" t="s">
        <v>177</v>
      </c>
      <c r="CC19" s="299"/>
      <c r="CD19" s="299"/>
      <c r="CE19" s="299"/>
      <c r="CF19" s="300"/>
      <c r="CG19" s="298" t="s">
        <v>178</v>
      </c>
      <c r="CH19" s="299"/>
      <c r="CI19" s="299"/>
      <c r="CJ19" s="299"/>
      <c r="CK19" s="300"/>
      <c r="CL19" s="298" t="s">
        <v>179</v>
      </c>
      <c r="CM19" s="299"/>
      <c r="CN19" s="299"/>
      <c r="CO19" s="299"/>
      <c r="CP19" s="300"/>
      <c r="CQ19" s="298" t="s">
        <v>180</v>
      </c>
      <c r="CR19" s="299"/>
      <c r="CS19" s="299"/>
      <c r="CT19" s="299"/>
      <c r="CU19" s="299"/>
      <c r="CV19" s="300"/>
      <c r="CW19" s="298" t="s">
        <v>181</v>
      </c>
      <c r="CX19" s="299"/>
      <c r="CY19" s="299"/>
      <c r="CZ19" s="299"/>
      <c r="DA19" s="299"/>
      <c r="DB19" s="300"/>
      <c r="DC19" s="298" t="s">
        <v>182</v>
      </c>
      <c r="DD19" s="299"/>
      <c r="DE19" s="299"/>
      <c r="DF19" s="299"/>
      <c r="DG19" s="300"/>
      <c r="DH19" s="298" t="s">
        <v>183</v>
      </c>
      <c r="DI19" s="299"/>
      <c r="DJ19" s="299"/>
      <c r="DK19" s="299"/>
      <c r="DL19" s="300"/>
      <c r="DM19" s="298" t="s">
        <v>3</v>
      </c>
      <c r="DN19" s="299"/>
      <c r="DO19" s="299"/>
      <c r="DP19" s="299"/>
      <c r="DQ19" s="299"/>
      <c r="DR19" s="300"/>
      <c r="DS19" s="298" t="s">
        <v>184</v>
      </c>
      <c r="DT19" s="299"/>
      <c r="DU19" s="299"/>
      <c r="DV19" s="299"/>
      <c r="DW19" s="299"/>
      <c r="DX19" s="300"/>
      <c r="DY19" s="298" t="s">
        <v>185</v>
      </c>
      <c r="DZ19" s="299"/>
      <c r="EA19" s="299"/>
      <c r="EB19" s="299"/>
      <c r="EC19" s="299"/>
      <c r="ED19" s="300"/>
    </row>
    <row r="20" spans="1:134" s="13" customFormat="1" ht="13.5" customHeight="1">
      <c r="A20" s="121"/>
      <c r="B20" s="121"/>
      <c r="C20" s="12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</row>
    <row r="21" spans="1:134" s="13" customFormat="1" ht="13.5" customHeight="1">
      <c r="A21" s="121"/>
      <c r="B21" s="121"/>
      <c r="C21" s="12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</row>
    <row r="22" spans="1:134" s="13" customFormat="1" ht="13.5" customHeight="1">
      <c r="A22" s="121"/>
      <c r="B22" s="121"/>
      <c r="C22" s="12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</row>
    <row r="23" spans="1:134" s="13" customFormat="1" ht="13.5" customHeight="1">
      <c r="A23" s="121"/>
      <c r="B23" s="121"/>
      <c r="C23" s="121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</row>
    <row r="24" spans="1:134" s="13" customFormat="1" ht="13.5" customHeight="1">
      <c r="A24" s="121"/>
      <c r="B24" s="121"/>
      <c r="C24" s="121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</row>
    <row r="25" spans="1:20" s="5" customFormat="1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0"/>
      <c r="T25" s="40"/>
    </row>
    <row r="26" spans="1:33" s="5" customFormat="1" ht="11.25" customHeight="1">
      <c r="A26" s="24" t="s">
        <v>153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</sheetData>
  <sheetProtection/>
  <mergeCells count="184"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A19:C19"/>
    <mergeCell ref="D19:W19"/>
    <mergeCell ref="X19:AB19"/>
    <mergeCell ref="AC19:AG19"/>
    <mergeCell ref="AH19:AM19"/>
    <mergeCell ref="AN19:AS19"/>
    <mergeCell ref="CW18:DB18"/>
    <mergeCell ref="DC18:DG18"/>
    <mergeCell ref="DH18:DL18"/>
    <mergeCell ref="DM18:DR18"/>
    <mergeCell ref="DS18:DX18"/>
    <mergeCell ref="DY18:ED18"/>
    <mergeCell ref="BP18:BU18"/>
    <mergeCell ref="BV18:CA18"/>
    <mergeCell ref="CB18:CF18"/>
    <mergeCell ref="CG18:CK18"/>
    <mergeCell ref="CL18:CP18"/>
    <mergeCell ref="CQ18:CV18"/>
    <mergeCell ref="AH18:AM18"/>
    <mergeCell ref="AN18:AS18"/>
    <mergeCell ref="AT18:AY18"/>
    <mergeCell ref="AZ18:BD18"/>
    <mergeCell ref="BE18:BI18"/>
    <mergeCell ref="BJ18:BO18"/>
    <mergeCell ref="A16:C16"/>
    <mergeCell ref="D16:W16"/>
    <mergeCell ref="A18:C18"/>
    <mergeCell ref="D18:W18"/>
    <mergeCell ref="X18:AB18"/>
    <mergeCell ref="AC18:AG18"/>
    <mergeCell ref="DC16:ED16"/>
    <mergeCell ref="DX12:DY12"/>
    <mergeCell ref="DZ12:EA12"/>
    <mergeCell ref="A17:C17"/>
    <mergeCell ref="D17:W17"/>
    <mergeCell ref="X17:AY17"/>
    <mergeCell ref="AZ17:BO17"/>
    <mergeCell ref="BP17:CA17"/>
    <mergeCell ref="CB17:DB17"/>
    <mergeCell ref="DC17:ED17"/>
    <mergeCell ref="A5:BO5"/>
    <mergeCell ref="BP5:ED5"/>
    <mergeCell ref="A6:BO6"/>
    <mergeCell ref="BP6:ED6"/>
    <mergeCell ref="DL10:ED10"/>
    <mergeCell ref="X16:AY16"/>
    <mergeCell ref="AZ16:BO16"/>
    <mergeCell ref="BP16:CA16"/>
    <mergeCell ref="CB16:DB16"/>
    <mergeCell ref="DM12:DN12"/>
    <mergeCell ref="DL11:ED11"/>
    <mergeCell ref="BE7:CA7"/>
    <mergeCell ref="A15:C15"/>
    <mergeCell ref="D15:W15"/>
    <mergeCell ref="X15:BO15"/>
    <mergeCell ref="BP15:CA15"/>
    <mergeCell ref="CB15:ED15"/>
    <mergeCell ref="DP12:DW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4"/>
  <sheetViews>
    <sheetView view="pageBreakPreview" zoomScale="115" zoomScaleSheetLayoutView="115" zoomScalePageLayoutView="0" workbookViewId="0" topLeftCell="A31">
      <selection activeCell="AI27" sqref="AI27:BL29"/>
    </sheetView>
  </sheetViews>
  <sheetFormatPr defaultColWidth="1.37890625" defaultRowHeight="12.75"/>
  <cols>
    <col min="1" max="16384" width="1.37890625" style="27" customWidth="1"/>
  </cols>
  <sheetData>
    <row r="1" s="25" customFormat="1" ht="11.25">
      <c r="BL1" s="26" t="s">
        <v>186</v>
      </c>
    </row>
    <row r="2" s="25" customFormat="1" ht="11.25">
      <c r="BL2" s="26" t="s">
        <v>30</v>
      </c>
    </row>
    <row r="3" s="25" customFormat="1" ht="11.25">
      <c r="BL3" s="26" t="s">
        <v>94</v>
      </c>
    </row>
    <row r="5" spans="1:64" s="41" customFormat="1" ht="15.75">
      <c r="A5" s="301" t="s">
        <v>187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</row>
    <row r="6" spans="1:64" s="41" customFormat="1" ht="15.75">
      <c r="A6" s="301" t="s">
        <v>188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</row>
    <row r="7" spans="1:64" s="41" customFormat="1" ht="15.75">
      <c r="A7" s="301" t="s">
        <v>189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</row>
    <row r="9" ht="12.75">
      <c r="BL9" s="28" t="s">
        <v>36</v>
      </c>
    </row>
    <row r="10" ht="12.75">
      <c r="BL10" s="28" t="s">
        <v>37</v>
      </c>
    </row>
    <row r="11" spans="50:64" ht="12.75">
      <c r="AX11" s="245" t="s">
        <v>458</v>
      </c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</row>
    <row r="12" spans="44:64" s="42" customFormat="1" ht="10.5">
      <c r="AR12" s="43"/>
      <c r="AS12" s="43"/>
      <c r="AT12" s="43"/>
      <c r="AU12" s="43"/>
      <c r="AV12" s="43"/>
      <c r="AW12" s="43"/>
      <c r="AX12" s="290" t="s">
        <v>2</v>
      </c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</row>
    <row r="13" spans="44:63" ht="12.75">
      <c r="AR13" s="28" t="s">
        <v>38</v>
      </c>
      <c r="AS13" s="302" t="s">
        <v>179</v>
      </c>
      <c r="AT13" s="302"/>
      <c r="AU13" s="302"/>
      <c r="AV13" s="44" t="s">
        <v>39</v>
      </c>
      <c r="AW13" s="303">
        <v>2</v>
      </c>
      <c r="AX13" s="303"/>
      <c r="AY13" s="303"/>
      <c r="AZ13" s="303"/>
      <c r="BA13" s="303"/>
      <c r="BB13" s="303"/>
      <c r="BC13" s="303"/>
      <c r="BD13" s="303"/>
      <c r="BE13" s="303"/>
      <c r="BF13" s="45"/>
      <c r="BG13" s="46" t="s">
        <v>3</v>
      </c>
      <c r="BH13" s="235" t="s">
        <v>459</v>
      </c>
      <c r="BI13" s="235"/>
      <c r="BJ13" s="44" t="s">
        <v>4</v>
      </c>
      <c r="BK13" s="45"/>
    </row>
    <row r="14" ht="12.75">
      <c r="BL14" s="28" t="s">
        <v>86</v>
      </c>
    </row>
    <row r="16" spans="1:64" s="25" customFormat="1" ht="12" customHeight="1">
      <c r="A16" s="304" t="s">
        <v>6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</row>
    <row r="17" spans="1:64" s="25" customFormat="1" ht="11.25">
      <c r="A17" s="306" t="s">
        <v>190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7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9"/>
    </row>
    <row r="18" spans="1:64" s="25" customFormat="1" ht="11.25">
      <c r="A18" s="313" t="s">
        <v>191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0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2"/>
    </row>
    <row r="19" spans="1:64" s="25" customFormat="1" ht="12" customHeight="1">
      <c r="A19" s="314" t="s">
        <v>192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317" t="s">
        <v>193</v>
      </c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</row>
    <row r="20" spans="1:64" s="25" customFormat="1" ht="12" customHeight="1">
      <c r="A20" s="304" t="s">
        <v>194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</row>
    <row r="21" spans="1:64" s="25" customFormat="1" ht="12" customHeight="1">
      <c r="A21" s="304" t="s">
        <v>195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5" t="s">
        <v>196</v>
      </c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</row>
    <row r="22" spans="1:64" s="25" customFormat="1" ht="11.25">
      <c r="A22" s="314" t="s">
        <v>197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6"/>
      <c r="AI22" s="317" t="s">
        <v>198</v>
      </c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</row>
    <row r="23" spans="1:64" s="25" customFormat="1" ht="11.25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20"/>
      <c r="AI23" s="321" t="s">
        <v>199</v>
      </c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</row>
    <row r="24" spans="1:64" s="25" customFormat="1" ht="12" customHeight="1">
      <c r="A24" s="304" t="s">
        <v>200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</row>
    <row r="25" spans="1:64" s="25" customFormat="1" ht="11.25">
      <c r="A25" s="317" t="s">
        <v>201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07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9"/>
    </row>
    <row r="26" spans="1:64" s="25" customFormat="1" ht="11.25">
      <c r="A26" s="321" t="s">
        <v>202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10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2"/>
    </row>
    <row r="27" spans="1:64" s="25" customFormat="1" ht="11.25">
      <c r="A27" s="317" t="s">
        <v>203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07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9"/>
    </row>
    <row r="28" spans="1:64" s="25" customFormat="1" ht="11.25">
      <c r="A28" s="322" t="s">
        <v>204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4"/>
      <c r="AI28" s="322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4"/>
    </row>
    <row r="29" spans="1:64" s="25" customFormat="1" ht="11.25">
      <c r="A29" s="322" t="s">
        <v>205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4"/>
      <c r="AI29" s="322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4"/>
    </row>
    <row r="30" spans="1:64" s="25" customFormat="1" ht="11.25">
      <c r="A30" s="317" t="s">
        <v>206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07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9"/>
    </row>
    <row r="31" spans="1:64" s="25" customFormat="1" ht="11.25">
      <c r="A31" s="322" t="s">
        <v>207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4"/>
      <c r="AI31" s="322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4"/>
    </row>
    <row r="32" spans="1:64" s="25" customFormat="1" ht="11.25">
      <c r="A32" s="322" t="s">
        <v>208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4"/>
      <c r="AI32" s="322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4"/>
    </row>
    <row r="33" spans="1:64" s="25" customFormat="1" ht="11.25">
      <c r="A33" s="321" t="s">
        <v>209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10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2"/>
    </row>
    <row r="34" spans="1:64" s="25" customFormat="1" ht="12" customHeight="1">
      <c r="A34" s="304" t="s">
        <v>210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</row>
    <row r="35" spans="1:64" s="25" customFormat="1" ht="12" customHeight="1">
      <c r="A35" s="317" t="s">
        <v>211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07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9"/>
    </row>
    <row r="36" spans="1:64" s="25" customFormat="1" ht="12" customHeight="1">
      <c r="A36" s="304" t="s">
        <v>212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</row>
    <row r="37" spans="1:64" s="25" customFormat="1" ht="11.25">
      <c r="A37" s="317" t="s">
        <v>213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07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9"/>
    </row>
    <row r="38" spans="1:64" s="25" customFormat="1" ht="11.25">
      <c r="A38" s="321" t="s">
        <v>214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10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2"/>
    </row>
    <row r="39" spans="1:64" s="25" customFormat="1" ht="12" customHeight="1">
      <c r="A39" s="304" t="s">
        <v>215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5" t="s">
        <v>216</v>
      </c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</row>
    <row r="40" spans="1:64" s="25" customFormat="1" ht="12" customHeight="1">
      <c r="A40" s="304" t="s">
        <v>217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</row>
    <row r="41" spans="1:64" s="25" customFormat="1" ht="11.25">
      <c r="A41" s="314" t="s">
        <v>218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6"/>
      <c r="AI41" s="307" t="s">
        <v>219</v>
      </c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9"/>
    </row>
    <row r="42" spans="1:64" s="25" customFormat="1" ht="11.25">
      <c r="A42" s="325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7"/>
      <c r="AI42" s="322" t="s">
        <v>220</v>
      </c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4"/>
    </row>
    <row r="43" spans="1:64" s="25" customFormat="1" ht="11.25">
      <c r="A43" s="325"/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7"/>
      <c r="AI43" s="322" t="s">
        <v>221</v>
      </c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4"/>
    </row>
    <row r="44" spans="1:64" s="25" customFormat="1" ht="11.25">
      <c r="A44" s="325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7"/>
      <c r="AI44" s="322" t="s">
        <v>222</v>
      </c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4"/>
    </row>
    <row r="45" spans="1:64" s="25" customFormat="1" ht="11.25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20"/>
      <c r="AI45" s="310" t="s">
        <v>223</v>
      </c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2"/>
    </row>
    <row r="46" spans="1:64" s="25" customFormat="1" ht="11.25">
      <c r="A46" s="306" t="s">
        <v>224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9"/>
    </row>
    <row r="47" spans="1:64" s="25" customFormat="1" ht="11.25">
      <c r="A47" s="328" t="s">
        <v>225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2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4"/>
    </row>
    <row r="48" spans="1:64" s="25" customFormat="1" ht="11.25">
      <c r="A48" s="328" t="s">
        <v>226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2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4"/>
    </row>
    <row r="49" spans="1:64" s="25" customFormat="1" ht="11.25">
      <c r="A49" s="328" t="s">
        <v>227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2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30"/>
    </row>
    <row r="50" spans="1:64" s="25" customFormat="1" ht="11.25">
      <c r="A50" s="328" t="s">
        <v>228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2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4"/>
    </row>
    <row r="51" spans="1:64" s="25" customFormat="1" ht="11.25">
      <c r="A51" s="328" t="s">
        <v>229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2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30"/>
    </row>
    <row r="52" spans="1:64" s="25" customFormat="1" ht="12" customHeight="1">
      <c r="A52" s="52" t="s">
        <v>230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331"/>
      <c r="S52" s="331"/>
      <c r="T52" s="331"/>
      <c r="U52" s="331"/>
      <c r="V52" s="331"/>
      <c r="W52" s="54" t="s">
        <v>231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5"/>
      <c r="AI52" s="307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9"/>
    </row>
    <row r="53" spans="1:64" s="25" customFormat="1" ht="1.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310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2"/>
    </row>
    <row r="54" spans="1:64" s="25" customFormat="1" ht="12" customHeight="1">
      <c r="A54" s="305" t="s">
        <v>232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</row>
    <row r="55" spans="1:64" s="25" customFormat="1" ht="12" customHeight="1">
      <c r="A55" s="304" t="s">
        <v>233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</row>
    <row r="56" spans="1:64" s="25" customFormat="1" ht="12" customHeight="1">
      <c r="A56" s="304" t="s">
        <v>234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</row>
    <row r="57" spans="1:64" s="25" customFormat="1" ht="12" customHeight="1">
      <c r="A57" s="305" t="s">
        <v>235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</row>
    <row r="58" spans="1:64" ht="12.75">
      <c r="A58" s="306" t="s">
        <v>236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7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9"/>
    </row>
    <row r="59" spans="1:64" ht="12.75">
      <c r="A59" s="313" t="s">
        <v>237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0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2"/>
    </row>
    <row r="60" spans="1:64" s="25" customFormat="1" ht="11.25">
      <c r="A60" s="56" t="s">
        <v>238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32"/>
      <c r="S60" s="332"/>
      <c r="T60" s="332"/>
      <c r="U60" s="332"/>
      <c r="V60" s="332"/>
      <c r="W60" s="57" t="s">
        <v>231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I60" s="307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9"/>
    </row>
    <row r="61" spans="1:64" s="25" customFormat="1" ht="1.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310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2"/>
    </row>
    <row r="62" spans="1:64" ht="12" customHeight="1">
      <c r="A62" s="305" t="s">
        <v>239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</row>
    <row r="63" spans="1:64" ht="12" customHeight="1">
      <c r="A63" s="305" t="s">
        <v>240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</row>
    <row r="64" spans="1:64" ht="12" customHeight="1">
      <c r="A64" s="305" t="s">
        <v>241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</row>
  </sheetData>
  <sheetProtection/>
  <mergeCells count="90">
    <mergeCell ref="AI61:BL61"/>
    <mergeCell ref="A62:AH62"/>
    <mergeCell ref="AI62:BL62"/>
    <mergeCell ref="A63:AH63"/>
    <mergeCell ref="AI63:BL63"/>
    <mergeCell ref="A64:AH64"/>
    <mergeCell ref="AI64:BL64"/>
    <mergeCell ref="A57:AH57"/>
    <mergeCell ref="AI57:BL57"/>
    <mergeCell ref="A58:AH58"/>
    <mergeCell ref="AI58:BL59"/>
    <mergeCell ref="A59:AH59"/>
    <mergeCell ref="R60:V60"/>
    <mergeCell ref="AI60:BL60"/>
    <mergeCell ref="AI53:BL53"/>
    <mergeCell ref="A54:AH54"/>
    <mergeCell ref="AI54:BL54"/>
    <mergeCell ref="A55:AH55"/>
    <mergeCell ref="AI55:BL55"/>
    <mergeCell ref="A56:AH56"/>
    <mergeCell ref="AI56:BL56"/>
    <mergeCell ref="A50:AH50"/>
    <mergeCell ref="AI50:BL50"/>
    <mergeCell ref="A51:AH51"/>
    <mergeCell ref="AI51:BL51"/>
    <mergeCell ref="R52:V52"/>
    <mergeCell ref="AI52:BL52"/>
    <mergeCell ref="A46:AH46"/>
    <mergeCell ref="AI46:BL46"/>
    <mergeCell ref="A47:AH47"/>
    <mergeCell ref="AI47:BL48"/>
    <mergeCell ref="A48:AH48"/>
    <mergeCell ref="A49:AH49"/>
    <mergeCell ref="AI49:BL49"/>
    <mergeCell ref="A41:AH45"/>
    <mergeCell ref="AI41:BL41"/>
    <mergeCell ref="AI42:BL42"/>
    <mergeCell ref="AI43:BL43"/>
    <mergeCell ref="AI44:BL44"/>
    <mergeCell ref="AI45:BL45"/>
    <mergeCell ref="A37:AH37"/>
    <mergeCell ref="AI37:BL38"/>
    <mergeCell ref="A38:AH38"/>
    <mergeCell ref="A39:AH39"/>
    <mergeCell ref="AI39:BL39"/>
    <mergeCell ref="A40:AH40"/>
    <mergeCell ref="AI40:BL40"/>
    <mergeCell ref="A34:AH34"/>
    <mergeCell ref="AI34:BL34"/>
    <mergeCell ref="A35:AH35"/>
    <mergeCell ref="AI35:BL35"/>
    <mergeCell ref="A36:AH36"/>
    <mergeCell ref="AI36:BL36"/>
    <mergeCell ref="A27:AH27"/>
    <mergeCell ref="AI27:BL29"/>
    <mergeCell ref="A28:AH28"/>
    <mergeCell ref="A29:AH29"/>
    <mergeCell ref="A30:AH30"/>
    <mergeCell ref="AI30:BL33"/>
    <mergeCell ref="A31:AH31"/>
    <mergeCell ref="A32:AH32"/>
    <mergeCell ref="A33:AH33"/>
    <mergeCell ref="A23:AH23"/>
    <mergeCell ref="AI23:BL23"/>
    <mergeCell ref="A24:AH24"/>
    <mergeCell ref="AI24:BL24"/>
    <mergeCell ref="A25:AH25"/>
    <mergeCell ref="AI25:BL26"/>
    <mergeCell ref="A26:AH26"/>
    <mergeCell ref="A20:AH20"/>
    <mergeCell ref="AI20:BL20"/>
    <mergeCell ref="A21:AH21"/>
    <mergeCell ref="AI21:BL21"/>
    <mergeCell ref="A22:AH22"/>
    <mergeCell ref="AI22:BL22"/>
    <mergeCell ref="A16:AH16"/>
    <mergeCell ref="AI16:BL16"/>
    <mergeCell ref="A17:AH17"/>
    <mergeCell ref="AI17:BL18"/>
    <mergeCell ref="A18:AH18"/>
    <mergeCell ref="A19:AH19"/>
    <mergeCell ref="AI19:BL19"/>
    <mergeCell ref="A5:BL5"/>
    <mergeCell ref="A6:BL6"/>
    <mergeCell ref="A7:BL7"/>
    <mergeCell ref="AX11:BL11"/>
    <mergeCell ref="AX12:BL12"/>
    <mergeCell ref="AS13:AU13"/>
    <mergeCell ref="AW13:BE13"/>
    <mergeCell ref="BH13:BI1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35"/>
  <sheetViews>
    <sheetView view="pageBreakPreview" zoomScaleSheetLayoutView="100" zoomScalePageLayoutView="0" workbookViewId="0" topLeftCell="A4">
      <selection activeCell="AR30" sqref="AR30:AY30"/>
    </sheetView>
  </sheetViews>
  <sheetFormatPr defaultColWidth="1.37890625" defaultRowHeight="12.75"/>
  <cols>
    <col min="1" max="10" width="1.37890625" style="27" customWidth="1"/>
    <col min="11" max="11" width="2.75390625" style="27" customWidth="1"/>
    <col min="12" max="16384" width="1.37890625" style="27" customWidth="1"/>
  </cols>
  <sheetData>
    <row r="1" s="25" customFormat="1" ht="11.25">
      <c r="ED1" s="26" t="s">
        <v>242</v>
      </c>
    </row>
    <row r="2" s="25" customFormat="1" ht="11.25">
      <c r="ED2" s="26" t="s">
        <v>30</v>
      </c>
    </row>
    <row r="3" s="25" customFormat="1" ht="11.25">
      <c r="ED3" s="26" t="s">
        <v>94</v>
      </c>
    </row>
    <row r="4" ht="12.75">
      <c r="ED4" s="28"/>
    </row>
    <row r="5" ht="12.75">
      <c r="ED5" s="28"/>
    </row>
    <row r="6" spans="1:134" s="29" customFormat="1" ht="18.75">
      <c r="A6" s="241" t="s">
        <v>243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2" t="s">
        <v>244</v>
      </c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</row>
    <row r="7" spans="1:134" s="29" customFormat="1" ht="18.75">
      <c r="A7" s="241" t="s">
        <v>83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2" t="s">
        <v>84</v>
      </c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</row>
    <row r="8" spans="1:134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16:134" ht="12.75"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28" t="s">
        <v>36</v>
      </c>
    </row>
    <row r="10" spans="116:134" ht="12.75"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28" t="s">
        <v>37</v>
      </c>
    </row>
    <row r="11" spans="116:134" ht="12.75">
      <c r="DL11" s="243" t="s">
        <v>457</v>
      </c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</row>
    <row r="12" spans="116:134" s="2" customFormat="1" ht="12.75">
      <c r="DL12" s="244" t="s">
        <v>2</v>
      </c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</row>
    <row r="13" spans="116:134" ht="12.75">
      <c r="DL13" s="28" t="s">
        <v>38</v>
      </c>
      <c r="DM13" s="235" t="s">
        <v>179</v>
      </c>
      <c r="DN13" s="235"/>
      <c r="DO13" s="30" t="s">
        <v>39</v>
      </c>
      <c r="DP13" s="302" t="s">
        <v>460</v>
      </c>
      <c r="DQ13" s="302"/>
      <c r="DR13" s="302"/>
      <c r="DS13" s="302"/>
      <c r="DT13" s="302"/>
      <c r="DU13" s="302"/>
      <c r="DV13" s="302"/>
      <c r="DW13" s="302"/>
      <c r="DX13" s="240" t="s">
        <v>3</v>
      </c>
      <c r="DY13" s="240"/>
      <c r="DZ13" s="235" t="s">
        <v>459</v>
      </c>
      <c r="EA13" s="235"/>
      <c r="EB13" s="30" t="s">
        <v>4</v>
      </c>
      <c r="EC13" s="30"/>
      <c r="ED13" s="30"/>
    </row>
    <row r="14" spans="116:134" ht="12.75"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3" t="s">
        <v>86</v>
      </c>
    </row>
    <row r="15" spans="116:134" ht="12.75"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3"/>
    </row>
    <row r="16" spans="116:134" ht="12.75"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3"/>
    </row>
    <row r="17" spans="1:134" ht="12.75">
      <c r="A17" s="30" t="s">
        <v>245</v>
      </c>
      <c r="K17" s="303" t="s">
        <v>454</v>
      </c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3"/>
    </row>
    <row r="18" spans="1:134" ht="12.75">
      <c r="A18" s="3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3"/>
    </row>
    <row r="19" spans="1:134" ht="12.75">
      <c r="A19" s="30" t="s">
        <v>246</v>
      </c>
      <c r="K19" s="333" t="s">
        <v>462</v>
      </c>
      <c r="L19" s="303"/>
      <c r="M19" s="303"/>
      <c r="N19" s="303"/>
      <c r="O19" s="303"/>
      <c r="Q19" s="240" t="s">
        <v>3</v>
      </c>
      <c r="R19" s="240"/>
      <c r="S19" s="235" t="s">
        <v>459</v>
      </c>
      <c r="T19" s="235"/>
      <c r="U19" s="30" t="s">
        <v>247</v>
      </c>
      <c r="V19" s="30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3"/>
    </row>
    <row r="20" spans="116:134" ht="12.75"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3"/>
    </row>
    <row r="21" ht="13.5" thickBot="1">
      <c r="ED21" s="28"/>
    </row>
    <row r="22" spans="1:134" ht="12.75">
      <c r="A22" s="253" t="s">
        <v>248</v>
      </c>
      <c r="B22" s="336"/>
      <c r="C22" s="336"/>
      <c r="D22" s="336"/>
      <c r="E22" s="336"/>
      <c r="F22" s="236"/>
      <c r="G22" s="236"/>
      <c r="H22" s="236"/>
      <c r="I22" s="236" t="s">
        <v>249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334" t="s">
        <v>250</v>
      </c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6"/>
      <c r="BP22" s="236" t="s">
        <v>251</v>
      </c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 t="s">
        <v>252</v>
      </c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 t="s">
        <v>56</v>
      </c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 t="s">
        <v>253</v>
      </c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7"/>
    </row>
    <row r="23" spans="1:134" ht="12.75">
      <c r="A23" s="246" t="s">
        <v>254</v>
      </c>
      <c r="B23" s="337"/>
      <c r="C23" s="337"/>
      <c r="D23" s="337"/>
      <c r="E23" s="337"/>
      <c r="F23" s="247"/>
      <c r="G23" s="247"/>
      <c r="H23" s="247"/>
      <c r="I23" s="247" t="s">
        <v>255</v>
      </c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58" t="s">
        <v>256</v>
      </c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60"/>
      <c r="AZ23" s="258" t="s">
        <v>257</v>
      </c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60"/>
      <c r="BP23" s="247" t="s">
        <v>258</v>
      </c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 t="s">
        <v>259</v>
      </c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 t="s">
        <v>260</v>
      </c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 t="s">
        <v>261</v>
      </c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52"/>
    </row>
    <row r="24" spans="1:134" ht="12.75">
      <c r="A24" s="246" t="s">
        <v>262</v>
      </c>
      <c r="B24" s="337"/>
      <c r="C24" s="337"/>
      <c r="D24" s="337"/>
      <c r="E24" s="337"/>
      <c r="F24" s="247"/>
      <c r="G24" s="247"/>
      <c r="H24" s="247"/>
      <c r="I24" s="247" t="s">
        <v>263</v>
      </c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 t="s">
        <v>264</v>
      </c>
      <c r="AK24" s="247"/>
      <c r="AL24" s="247"/>
      <c r="AM24" s="247"/>
      <c r="AN24" s="247"/>
      <c r="AO24" s="247"/>
      <c r="AP24" s="247"/>
      <c r="AQ24" s="247"/>
      <c r="AR24" s="247" t="s">
        <v>265</v>
      </c>
      <c r="AS24" s="247"/>
      <c r="AT24" s="247"/>
      <c r="AU24" s="247"/>
      <c r="AV24" s="247"/>
      <c r="AW24" s="247"/>
      <c r="AX24" s="247"/>
      <c r="AY24" s="247"/>
      <c r="AZ24" s="247" t="s">
        <v>264</v>
      </c>
      <c r="BA24" s="247"/>
      <c r="BB24" s="247"/>
      <c r="BC24" s="247"/>
      <c r="BD24" s="247"/>
      <c r="BE24" s="247"/>
      <c r="BF24" s="247"/>
      <c r="BG24" s="247"/>
      <c r="BH24" s="247" t="s">
        <v>265</v>
      </c>
      <c r="BI24" s="247"/>
      <c r="BJ24" s="247"/>
      <c r="BK24" s="247"/>
      <c r="BL24" s="247"/>
      <c r="BM24" s="247"/>
      <c r="BN24" s="247"/>
      <c r="BO24" s="247"/>
      <c r="BP24" s="247" t="s">
        <v>266</v>
      </c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 t="s">
        <v>266</v>
      </c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52"/>
    </row>
    <row r="25" spans="1:134" ht="12.75">
      <c r="A25" s="338" t="s">
        <v>267</v>
      </c>
      <c r="B25" s="339"/>
      <c r="C25" s="339"/>
      <c r="D25" s="339"/>
      <c r="E25" s="339"/>
      <c r="F25" s="340"/>
      <c r="G25" s="340"/>
      <c r="H25" s="340"/>
      <c r="I25" s="340" t="s">
        <v>268</v>
      </c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1"/>
    </row>
    <row r="26" spans="1:134" ht="13.5" thickBot="1">
      <c r="A26" s="342">
        <v>1</v>
      </c>
      <c r="B26" s="343"/>
      <c r="C26" s="343"/>
      <c r="D26" s="343"/>
      <c r="E26" s="343"/>
      <c r="F26" s="344"/>
      <c r="G26" s="344"/>
      <c r="H26" s="344"/>
      <c r="I26" s="344">
        <v>2</v>
      </c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>
        <v>3</v>
      </c>
      <c r="AK26" s="344"/>
      <c r="AL26" s="344"/>
      <c r="AM26" s="344"/>
      <c r="AN26" s="344"/>
      <c r="AO26" s="344"/>
      <c r="AP26" s="344"/>
      <c r="AQ26" s="344"/>
      <c r="AR26" s="344">
        <v>4</v>
      </c>
      <c r="AS26" s="344"/>
      <c r="AT26" s="344"/>
      <c r="AU26" s="344"/>
      <c r="AV26" s="344"/>
      <c r="AW26" s="344"/>
      <c r="AX26" s="344"/>
      <c r="AY26" s="344"/>
      <c r="AZ26" s="344">
        <v>5</v>
      </c>
      <c r="BA26" s="344"/>
      <c r="BB26" s="344"/>
      <c r="BC26" s="344"/>
      <c r="BD26" s="344"/>
      <c r="BE26" s="344"/>
      <c r="BF26" s="344"/>
      <c r="BG26" s="344"/>
      <c r="BH26" s="344">
        <v>6</v>
      </c>
      <c r="BI26" s="344"/>
      <c r="BJ26" s="344"/>
      <c r="BK26" s="344"/>
      <c r="BL26" s="344"/>
      <c r="BM26" s="344"/>
      <c r="BN26" s="344"/>
      <c r="BO26" s="344"/>
      <c r="BP26" s="344">
        <v>8</v>
      </c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>
        <v>9</v>
      </c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>
        <v>10</v>
      </c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>
        <v>11</v>
      </c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345"/>
    </row>
    <row r="27" spans="1:134" ht="15" customHeight="1">
      <c r="A27" s="346" t="s">
        <v>269</v>
      </c>
      <c r="B27" s="347"/>
      <c r="C27" s="347"/>
      <c r="D27" s="347"/>
      <c r="E27" s="347"/>
      <c r="F27" s="348"/>
      <c r="G27" s="348"/>
      <c r="H27" s="348"/>
      <c r="I27" s="349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1"/>
      <c r="AJ27" s="352"/>
      <c r="AK27" s="353"/>
      <c r="AL27" s="353"/>
      <c r="AM27" s="353"/>
      <c r="AN27" s="353"/>
      <c r="AO27" s="353"/>
      <c r="AP27" s="353"/>
      <c r="AQ27" s="354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5"/>
      <c r="DA27" s="355"/>
      <c r="DB27" s="355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7"/>
    </row>
    <row r="28" spans="1:134" ht="15" customHeight="1">
      <c r="A28" s="358" t="s">
        <v>270</v>
      </c>
      <c r="B28" s="359"/>
      <c r="C28" s="359"/>
      <c r="D28" s="359"/>
      <c r="E28" s="359"/>
      <c r="F28" s="359"/>
      <c r="G28" s="359"/>
      <c r="H28" s="360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2"/>
      <c r="AK28" s="363"/>
      <c r="AL28" s="363"/>
      <c r="AM28" s="363"/>
      <c r="AN28" s="363"/>
      <c r="AO28" s="363"/>
      <c r="AP28" s="363"/>
      <c r="AQ28" s="364"/>
      <c r="AR28" s="362"/>
      <c r="AS28" s="363"/>
      <c r="AT28" s="363"/>
      <c r="AU28" s="363"/>
      <c r="AV28" s="363"/>
      <c r="AW28" s="363"/>
      <c r="AX28" s="363"/>
      <c r="AY28" s="364"/>
      <c r="AZ28" s="362"/>
      <c r="BA28" s="363"/>
      <c r="BB28" s="363"/>
      <c r="BC28" s="363"/>
      <c r="BD28" s="363"/>
      <c r="BE28" s="363"/>
      <c r="BF28" s="363"/>
      <c r="BG28" s="364"/>
      <c r="BH28" s="362"/>
      <c r="BI28" s="363"/>
      <c r="BJ28" s="363"/>
      <c r="BK28" s="363"/>
      <c r="BL28" s="363"/>
      <c r="BM28" s="363"/>
      <c r="BN28" s="363"/>
      <c r="BO28" s="364"/>
      <c r="BP28" s="362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4"/>
      <c r="CC28" s="362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4"/>
      <c r="CP28" s="362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4"/>
      <c r="DC28" s="365"/>
      <c r="DD28" s="366"/>
      <c r="DE28" s="366"/>
      <c r="DF28" s="366"/>
      <c r="DG28" s="366"/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/>
      <c r="DV28" s="366"/>
      <c r="DW28" s="366"/>
      <c r="DX28" s="366"/>
      <c r="DY28" s="366"/>
      <c r="DZ28" s="366"/>
      <c r="EA28" s="366"/>
      <c r="EB28" s="366"/>
      <c r="EC28" s="366"/>
      <c r="ED28" s="367"/>
    </row>
    <row r="29" spans="1:134" ht="15" customHeight="1">
      <c r="A29" s="368"/>
      <c r="B29" s="369"/>
      <c r="C29" s="369"/>
      <c r="D29" s="369"/>
      <c r="E29" s="369"/>
      <c r="F29" s="279"/>
      <c r="G29" s="279"/>
      <c r="H29" s="279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371"/>
    </row>
    <row r="30" spans="1:134" ht="15" customHeight="1">
      <c r="A30" s="368"/>
      <c r="B30" s="369"/>
      <c r="C30" s="369"/>
      <c r="D30" s="369"/>
      <c r="E30" s="369"/>
      <c r="F30" s="279"/>
      <c r="G30" s="279"/>
      <c r="H30" s="279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371"/>
    </row>
    <row r="31" spans="1:134" ht="15" customHeight="1" thickBot="1">
      <c r="A31" s="372"/>
      <c r="B31" s="373"/>
      <c r="C31" s="373"/>
      <c r="D31" s="373"/>
      <c r="E31" s="373"/>
      <c r="F31" s="374"/>
      <c r="G31" s="374"/>
      <c r="H31" s="374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376"/>
      <c r="BF31" s="376"/>
      <c r="BG31" s="376"/>
      <c r="BH31" s="376"/>
      <c r="BI31" s="376"/>
      <c r="BJ31" s="376"/>
      <c r="BK31" s="376"/>
      <c r="BL31" s="376"/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76"/>
      <c r="CN31" s="376"/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6"/>
      <c r="DB31" s="376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  <c r="DO31" s="377"/>
      <c r="DP31" s="377"/>
      <c r="DQ31" s="377"/>
      <c r="DR31" s="377"/>
      <c r="DS31" s="377"/>
      <c r="DT31" s="377"/>
      <c r="DU31" s="377"/>
      <c r="DV31" s="377"/>
      <c r="DW31" s="377"/>
      <c r="DX31" s="377"/>
      <c r="DY31" s="377"/>
      <c r="DZ31" s="377"/>
      <c r="EA31" s="377"/>
      <c r="EB31" s="377"/>
      <c r="EC31" s="377"/>
      <c r="ED31" s="378"/>
    </row>
    <row r="32" spans="1:134" ht="15" customHeight="1">
      <c r="A32" s="35"/>
      <c r="B32" s="35"/>
      <c r="C32" s="35"/>
      <c r="D32" s="35"/>
      <c r="E32" s="35"/>
      <c r="F32" s="35"/>
      <c r="G32" s="35"/>
      <c r="H32" s="3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</row>
    <row r="33" spans="1:106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</row>
    <row r="34" spans="1:6" s="25" customFormat="1" ht="11.25">
      <c r="A34" s="24" t="s">
        <v>271</v>
      </c>
      <c r="B34" s="24"/>
      <c r="C34" s="24"/>
      <c r="D34" s="24"/>
      <c r="E34" s="24"/>
      <c r="F34" s="24"/>
    </row>
    <row r="35" spans="1:6" s="25" customFormat="1" ht="11.25">
      <c r="A35" s="24"/>
      <c r="B35" s="24"/>
      <c r="C35" s="24"/>
      <c r="D35" s="24"/>
      <c r="E35" s="24"/>
      <c r="F35" s="24"/>
    </row>
  </sheetData>
  <sheetProtection/>
  <mergeCells count="109">
    <mergeCell ref="BP31:CB31"/>
    <mergeCell ref="CC31:CO31"/>
    <mergeCell ref="CP31:DB31"/>
    <mergeCell ref="DC31:ED31"/>
    <mergeCell ref="BP30:CB30"/>
    <mergeCell ref="CC30:CO30"/>
    <mergeCell ref="CP30:DB30"/>
    <mergeCell ref="DC30:ED30"/>
    <mergeCell ref="A31:H31"/>
    <mergeCell ref="I31:AI31"/>
    <mergeCell ref="AJ31:AQ31"/>
    <mergeCell ref="AR31:AY31"/>
    <mergeCell ref="AZ31:BG31"/>
    <mergeCell ref="BH31:BO31"/>
    <mergeCell ref="CC29:CO29"/>
    <mergeCell ref="CP29:DB29"/>
    <mergeCell ref="DC29:ED29"/>
    <mergeCell ref="A30:H30"/>
    <mergeCell ref="I30:AI30"/>
    <mergeCell ref="AJ30:AQ30"/>
    <mergeCell ref="AR30:AY30"/>
    <mergeCell ref="AZ30:BG30"/>
    <mergeCell ref="BH30:BO30"/>
    <mergeCell ref="CC28:CO28"/>
    <mergeCell ref="CP28:DB28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7:CO27"/>
    <mergeCell ref="CP27:DB27"/>
    <mergeCell ref="DC27:ED27"/>
    <mergeCell ref="A28:H28"/>
    <mergeCell ref="I28:AI28"/>
    <mergeCell ref="AJ28:AQ28"/>
    <mergeCell ref="AR28:AY28"/>
    <mergeCell ref="AZ28:BG28"/>
    <mergeCell ref="BH28:BO28"/>
    <mergeCell ref="BP28:CB28"/>
    <mergeCell ref="CC26:CO26"/>
    <mergeCell ref="CP26:DB26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5:CO25"/>
    <mergeCell ref="CP25:DB25"/>
    <mergeCell ref="DC25:ED25"/>
    <mergeCell ref="A26:H26"/>
    <mergeCell ref="I26:AI26"/>
    <mergeCell ref="AJ26:AQ26"/>
    <mergeCell ref="AR26:AY26"/>
    <mergeCell ref="AZ26:BG26"/>
    <mergeCell ref="BH26:BO26"/>
    <mergeCell ref="BP26:CB26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BP25:CB25"/>
    <mergeCell ref="CP23:DB23"/>
    <mergeCell ref="DC23:ED23"/>
    <mergeCell ref="A22:H22"/>
    <mergeCell ref="A24:H24"/>
    <mergeCell ref="I24:AI24"/>
    <mergeCell ref="AJ24:AQ24"/>
    <mergeCell ref="AR24:AY24"/>
    <mergeCell ref="AZ24:BG24"/>
    <mergeCell ref="BH24:BO24"/>
    <mergeCell ref="BP24:CB24"/>
    <mergeCell ref="A23:H23"/>
    <mergeCell ref="I23:AI23"/>
    <mergeCell ref="AJ23:AY23"/>
    <mergeCell ref="AZ23:BO23"/>
    <mergeCell ref="BP23:CB23"/>
    <mergeCell ref="CC23:CO23"/>
    <mergeCell ref="I22:AI22"/>
    <mergeCell ref="AJ22:BO22"/>
    <mergeCell ref="BP22:CB22"/>
    <mergeCell ref="CC22:CO22"/>
    <mergeCell ref="CP22:DB22"/>
    <mergeCell ref="DM13:DN13"/>
    <mergeCell ref="DC22:ED22"/>
    <mergeCell ref="DP13:DW13"/>
    <mergeCell ref="DX13:DY13"/>
    <mergeCell ref="DZ13:EA13"/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130" zoomScaleSheetLayoutView="130" zoomScalePageLayoutView="0" workbookViewId="0" topLeftCell="A31">
      <selection activeCell="B44" sqref="B44"/>
    </sheetView>
  </sheetViews>
  <sheetFormatPr defaultColWidth="9.00390625" defaultRowHeight="12.75"/>
  <cols>
    <col min="1" max="1" width="8.00390625" style="0" customWidth="1"/>
    <col min="2" max="2" width="71.375" style="0" customWidth="1"/>
    <col min="3" max="3" width="15.125" style="0" customWidth="1"/>
  </cols>
  <sheetData>
    <row r="1" spans="1:12" ht="12.75">
      <c r="A1" s="381" t="s">
        <v>365</v>
      </c>
      <c r="B1" s="381"/>
      <c r="C1" s="381"/>
      <c r="D1" s="381"/>
      <c r="E1" s="62"/>
      <c r="F1" s="62"/>
      <c r="G1" s="62"/>
      <c r="H1" s="62"/>
      <c r="I1" s="62"/>
      <c r="J1" s="62"/>
      <c r="K1" s="62"/>
      <c r="L1" s="62"/>
    </row>
    <row r="2" spans="1:12" ht="12.75">
      <c r="A2" s="381" t="s">
        <v>366</v>
      </c>
      <c r="B2" s="381"/>
      <c r="C2" s="381"/>
      <c r="D2" s="381"/>
      <c r="E2" s="62"/>
      <c r="F2" s="62"/>
      <c r="G2" s="62"/>
      <c r="H2" s="62"/>
      <c r="I2" s="62"/>
      <c r="J2" s="62"/>
      <c r="K2" s="62"/>
      <c r="L2" s="62"/>
    </row>
    <row r="3" spans="1:12" ht="12.75">
      <c r="A3" s="381" t="s">
        <v>367</v>
      </c>
      <c r="B3" s="381"/>
      <c r="C3" s="381"/>
      <c r="D3" s="381"/>
      <c r="E3" s="62"/>
      <c r="F3" s="62"/>
      <c r="G3" s="62"/>
      <c r="H3" s="62"/>
      <c r="I3" s="62"/>
      <c r="J3" s="62"/>
      <c r="K3" s="62"/>
      <c r="L3" s="62"/>
    </row>
    <row r="4" spans="1:12" ht="12.75">
      <c r="A4" s="61"/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</row>
    <row r="5" spans="1:12" ht="12.75">
      <c r="A5" s="382"/>
      <c r="B5" s="382"/>
      <c r="C5" s="382"/>
      <c r="D5" s="382"/>
      <c r="E5" s="64"/>
      <c r="F5" s="64"/>
      <c r="G5" s="64"/>
      <c r="H5" s="64"/>
      <c r="I5" s="64"/>
      <c r="J5" s="64"/>
      <c r="K5" s="64"/>
      <c r="L5" s="64"/>
    </row>
    <row r="6" spans="1:12" ht="12.75">
      <c r="A6" s="382"/>
      <c r="B6" s="382"/>
      <c r="C6" s="382"/>
      <c r="D6" s="382"/>
      <c r="E6" s="64"/>
      <c r="F6" s="64"/>
      <c r="G6" s="64"/>
      <c r="H6" s="64"/>
      <c r="I6" s="64"/>
      <c r="J6" s="64"/>
      <c r="K6" s="64"/>
      <c r="L6" s="64"/>
    </row>
    <row r="8" spans="1:4" ht="12.75">
      <c r="A8" s="382" t="s">
        <v>368</v>
      </c>
      <c r="B8" s="382"/>
      <c r="C8" s="382"/>
      <c r="D8" s="382"/>
    </row>
    <row r="9" spans="1:4" ht="12.75">
      <c r="A9" s="382" t="s">
        <v>455</v>
      </c>
      <c r="B9" s="382"/>
      <c r="C9" s="382"/>
      <c r="D9" s="382"/>
    </row>
    <row r="10" spans="1:4" ht="12.75">
      <c r="A10" s="63"/>
      <c r="B10" s="63"/>
      <c r="C10" s="63"/>
      <c r="D10" s="63"/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 t="s">
        <v>36</v>
      </c>
      <c r="D12" s="63"/>
    </row>
    <row r="13" spans="1:4" ht="12.75">
      <c r="A13" s="63"/>
      <c r="B13" s="63"/>
      <c r="C13" s="63" t="s">
        <v>369</v>
      </c>
      <c r="D13" s="63"/>
    </row>
    <row r="14" spans="1:4" ht="12.75">
      <c r="A14" s="63"/>
      <c r="B14" s="63"/>
      <c r="C14" s="63" t="s">
        <v>370</v>
      </c>
      <c r="D14" s="63"/>
    </row>
    <row r="15" spans="1:4" ht="12.75">
      <c r="A15" s="63"/>
      <c r="B15" s="63"/>
      <c r="C15" s="65" t="s">
        <v>2</v>
      </c>
      <c r="D15" s="63"/>
    </row>
    <row r="16" spans="1:4" ht="12.75">
      <c r="A16" s="63"/>
      <c r="B16" s="63"/>
      <c r="C16" s="63"/>
      <c r="D16" s="63"/>
    </row>
    <row r="17" spans="1:4" ht="12.75">
      <c r="A17" s="63"/>
      <c r="B17" s="63"/>
      <c r="C17" s="63" t="s">
        <v>463</v>
      </c>
      <c r="D17" s="63"/>
    </row>
    <row r="18" spans="1:4" ht="15" customHeight="1">
      <c r="A18" s="63"/>
      <c r="B18" s="63"/>
      <c r="C18" s="63"/>
      <c r="D18" s="63"/>
    </row>
    <row r="19" spans="1:4" ht="12.75">
      <c r="A19" s="63"/>
      <c r="B19" s="63"/>
      <c r="C19" s="63"/>
      <c r="D19" s="63"/>
    </row>
    <row r="20" spans="1:4" ht="12.75">
      <c r="A20" s="385" t="s">
        <v>371</v>
      </c>
      <c r="B20" s="385"/>
      <c r="C20" s="63"/>
      <c r="D20" s="63"/>
    </row>
    <row r="21" ht="13.5" thickBot="1"/>
    <row r="22" spans="1:3" ht="13.5">
      <c r="A22" s="66" t="s">
        <v>372</v>
      </c>
      <c r="B22" s="379" t="s">
        <v>373</v>
      </c>
      <c r="C22" s="379" t="s">
        <v>374</v>
      </c>
    </row>
    <row r="23" spans="1:3" ht="14.25" thickBot="1">
      <c r="A23" s="67" t="s">
        <v>375</v>
      </c>
      <c r="B23" s="380"/>
      <c r="C23" s="380"/>
    </row>
    <row r="24" spans="1:3" ht="14.25" thickBot="1">
      <c r="A24" s="67" t="s">
        <v>376</v>
      </c>
      <c r="B24" s="383" t="s">
        <v>377</v>
      </c>
      <c r="C24" s="384"/>
    </row>
    <row r="25" spans="1:3" ht="14.25" thickBot="1">
      <c r="A25" s="67" t="s">
        <v>378</v>
      </c>
      <c r="B25" s="68" t="s">
        <v>379</v>
      </c>
      <c r="C25" s="68" t="s">
        <v>380</v>
      </c>
    </row>
    <row r="26" spans="1:3" ht="14.25" thickBot="1">
      <c r="A26" s="67" t="s">
        <v>381</v>
      </c>
      <c r="B26" s="68" t="s">
        <v>382</v>
      </c>
      <c r="C26" s="68" t="s">
        <v>380</v>
      </c>
    </row>
    <row r="27" spans="1:3" ht="14.25" thickBot="1">
      <c r="A27" s="69" t="s">
        <v>383</v>
      </c>
      <c r="B27" s="70" t="s">
        <v>384</v>
      </c>
      <c r="C27" s="69" t="s">
        <v>380</v>
      </c>
    </row>
    <row r="28" spans="1:3" ht="13.5">
      <c r="A28" s="379" t="s">
        <v>385</v>
      </c>
      <c r="B28" s="71" t="s">
        <v>386</v>
      </c>
      <c r="C28" s="379" t="s">
        <v>380</v>
      </c>
    </row>
    <row r="29" spans="1:3" ht="14.25" thickBot="1">
      <c r="A29" s="380"/>
      <c r="B29" s="68" t="s">
        <v>387</v>
      </c>
      <c r="C29" s="380"/>
    </row>
    <row r="30" spans="1:3" ht="14.25" thickBot="1">
      <c r="A30" s="67" t="s">
        <v>388</v>
      </c>
      <c r="B30" s="68" t="s">
        <v>389</v>
      </c>
      <c r="C30" s="68" t="s">
        <v>380</v>
      </c>
    </row>
    <row r="31" spans="1:3" ht="14.25" thickBot="1">
      <c r="A31" s="67" t="s">
        <v>390</v>
      </c>
      <c r="B31" s="68" t="s">
        <v>391</v>
      </c>
      <c r="C31" s="68" t="s">
        <v>392</v>
      </c>
    </row>
    <row r="32" spans="1:3" ht="14.25" thickBot="1">
      <c r="A32" s="67" t="s">
        <v>393</v>
      </c>
      <c r="B32" s="383" t="s">
        <v>394</v>
      </c>
      <c r="C32" s="384"/>
    </row>
    <row r="33" spans="1:3" ht="13.5">
      <c r="A33" s="379" t="s">
        <v>395</v>
      </c>
      <c r="B33" s="71" t="s">
        <v>396</v>
      </c>
      <c r="C33" s="379" t="s">
        <v>380</v>
      </c>
    </row>
    <row r="34" spans="1:3" ht="14.25" thickBot="1">
      <c r="A34" s="380"/>
      <c r="B34" s="68" t="s">
        <v>397</v>
      </c>
      <c r="C34" s="380"/>
    </row>
    <row r="35" spans="1:3" ht="13.5">
      <c r="A35" s="379" t="s">
        <v>398</v>
      </c>
      <c r="B35" s="71" t="s">
        <v>399</v>
      </c>
      <c r="C35" s="379" t="s">
        <v>380</v>
      </c>
    </row>
    <row r="36" spans="1:3" ht="14.25" thickBot="1">
      <c r="A36" s="380"/>
      <c r="B36" s="68" t="s">
        <v>400</v>
      </c>
      <c r="C36" s="380"/>
    </row>
    <row r="37" spans="1:3" ht="13.5">
      <c r="A37" s="379" t="s">
        <v>401</v>
      </c>
      <c r="B37" s="71" t="s">
        <v>402</v>
      </c>
      <c r="C37" s="379" t="s">
        <v>380</v>
      </c>
    </row>
    <row r="38" spans="1:3" ht="14.25" thickBot="1">
      <c r="A38" s="380"/>
      <c r="B38" s="68" t="s">
        <v>403</v>
      </c>
      <c r="C38" s="380"/>
    </row>
    <row r="39" spans="1:3" ht="27" customHeight="1" thickBot="1">
      <c r="A39" s="67" t="s">
        <v>404</v>
      </c>
      <c r="B39" s="383" t="s">
        <v>405</v>
      </c>
      <c r="C39" s="384"/>
    </row>
    <row r="40" spans="1:3" ht="13.5">
      <c r="A40" s="379" t="s">
        <v>406</v>
      </c>
      <c r="B40" s="71" t="s">
        <v>407</v>
      </c>
      <c r="C40" s="379" t="s">
        <v>392</v>
      </c>
    </row>
    <row r="41" spans="1:3" ht="14.25" thickBot="1">
      <c r="A41" s="380"/>
      <c r="B41" s="68" t="s">
        <v>408</v>
      </c>
      <c r="C41" s="380"/>
    </row>
    <row r="42" spans="1:3" ht="14.25" thickBot="1">
      <c r="A42" s="67" t="s">
        <v>409</v>
      </c>
      <c r="B42" s="68" t="s">
        <v>410</v>
      </c>
      <c r="C42" s="68" t="s">
        <v>380</v>
      </c>
    </row>
    <row r="43" spans="1:3" ht="14.25" thickBot="1">
      <c r="A43" s="67" t="s">
        <v>411</v>
      </c>
      <c r="B43" s="68" t="s">
        <v>412</v>
      </c>
      <c r="C43" s="68" t="s">
        <v>392</v>
      </c>
    </row>
    <row r="44" spans="1:3" ht="14.25" thickBot="1">
      <c r="A44" s="67" t="s">
        <v>413</v>
      </c>
      <c r="B44" s="68" t="s">
        <v>414</v>
      </c>
      <c r="C44" s="68" t="s">
        <v>392</v>
      </c>
    </row>
    <row r="45" spans="1:3" ht="14.25" thickBot="1">
      <c r="A45" s="67" t="s">
        <v>415</v>
      </c>
      <c r="B45" s="68" t="s">
        <v>416</v>
      </c>
      <c r="C45" s="68" t="s">
        <v>380</v>
      </c>
    </row>
    <row r="46" spans="1:3" ht="14.25" thickBot="1">
      <c r="A46" s="67" t="s">
        <v>417</v>
      </c>
      <c r="B46" s="383" t="s">
        <v>418</v>
      </c>
      <c r="C46" s="384"/>
    </row>
    <row r="47" spans="1:3" ht="14.25" thickBot="1">
      <c r="A47" s="67" t="s">
        <v>419</v>
      </c>
      <c r="B47" s="68" t="s">
        <v>420</v>
      </c>
      <c r="C47" s="68" t="s">
        <v>392</v>
      </c>
    </row>
    <row r="48" spans="1:3" ht="13.5">
      <c r="A48" s="379" t="s">
        <v>421</v>
      </c>
      <c r="B48" s="71" t="s">
        <v>422</v>
      </c>
      <c r="C48" s="379" t="s">
        <v>380</v>
      </c>
    </row>
    <row r="49" spans="1:3" ht="14.25" thickBot="1">
      <c r="A49" s="380"/>
      <c r="B49" s="68" t="s">
        <v>423</v>
      </c>
      <c r="C49" s="380"/>
    </row>
    <row r="50" spans="1:3" ht="14.25" thickBot="1">
      <c r="A50" s="67" t="s">
        <v>424</v>
      </c>
      <c r="B50" s="68" t="s">
        <v>425</v>
      </c>
      <c r="C50" s="68" t="s">
        <v>380</v>
      </c>
    </row>
    <row r="51" spans="1:3" ht="14.25" thickBot="1">
      <c r="A51" s="67" t="s">
        <v>426</v>
      </c>
      <c r="B51" s="68" t="s">
        <v>427</v>
      </c>
      <c r="C51" s="68" t="s">
        <v>380</v>
      </c>
    </row>
  </sheetData>
  <sheetProtection/>
  <mergeCells count="26">
    <mergeCell ref="A40:A41"/>
    <mergeCell ref="C40:C41"/>
    <mergeCell ref="B46:C46"/>
    <mergeCell ref="B32:C32"/>
    <mergeCell ref="A33:A34"/>
    <mergeCell ref="C33:C34"/>
    <mergeCell ref="A35:A36"/>
    <mergeCell ref="C35:C36"/>
    <mergeCell ref="A48:A49"/>
    <mergeCell ref="C48:C49"/>
    <mergeCell ref="A37:A38"/>
    <mergeCell ref="C37:C38"/>
    <mergeCell ref="B39:C39"/>
    <mergeCell ref="A9:D9"/>
    <mergeCell ref="A20:B20"/>
    <mergeCell ref="B22:B23"/>
    <mergeCell ref="C22:C23"/>
    <mergeCell ref="B24:C24"/>
    <mergeCell ref="A28:A29"/>
    <mergeCell ref="C28:C29"/>
    <mergeCell ref="A1:D1"/>
    <mergeCell ref="A2:D2"/>
    <mergeCell ref="A3:D3"/>
    <mergeCell ref="A5:D5"/>
    <mergeCell ref="A6:D6"/>
    <mergeCell ref="A8:D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6"/>
  <sheetViews>
    <sheetView tabSelected="1" view="pageBreakPreview" zoomScale="115" zoomScaleSheetLayoutView="115" zoomScalePageLayoutView="0" workbookViewId="0" topLeftCell="A10">
      <selection activeCell="AI33" sqref="AI33:AW33"/>
    </sheetView>
  </sheetViews>
  <sheetFormatPr defaultColWidth="9.00390625" defaultRowHeight="12.75"/>
  <cols>
    <col min="1" max="36" width="1.37890625" style="27" customWidth="1"/>
    <col min="37" max="37" width="1.625" style="27" customWidth="1"/>
    <col min="38" max="44" width="1.37890625" style="27" customWidth="1"/>
    <col min="45" max="45" width="1.875" style="27" customWidth="1"/>
    <col min="46" max="65" width="1.37890625" style="27" customWidth="1"/>
    <col min="66" max="66" width="13.00390625" style="27" customWidth="1"/>
    <col min="67" max="67" width="4.75390625" style="27" customWidth="1"/>
    <col min="68" max="68" width="3.25390625" style="27" customWidth="1"/>
    <col min="69" max="79" width="1.37890625" style="27" customWidth="1"/>
    <col min="80" max="80" width="7.875" style="27" bestFit="1" customWidth="1"/>
    <col min="81" max="89" width="1.37890625" style="27" customWidth="1"/>
    <col min="90" max="90" width="7.00390625" style="27" bestFit="1" customWidth="1"/>
    <col min="91" max="16384" width="9.125" style="27" customWidth="1"/>
  </cols>
  <sheetData>
    <row r="1" s="25" customFormat="1" ht="11.25">
      <c r="BL1" s="26" t="s">
        <v>273</v>
      </c>
    </row>
    <row r="2" s="25" customFormat="1" ht="11.25">
      <c r="BL2" s="26" t="s">
        <v>30</v>
      </c>
    </row>
    <row r="3" s="25" customFormat="1" ht="11.25">
      <c r="BL3" s="26" t="s">
        <v>94</v>
      </c>
    </row>
    <row r="5" spans="1:64" ht="18.75">
      <c r="A5" s="386" t="s">
        <v>274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</row>
    <row r="6" spans="1:64" ht="18.75">
      <c r="A6" s="386" t="s">
        <v>189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</row>
    <row r="9" spans="1:64" s="41" customFormat="1" ht="15.75">
      <c r="A9" s="39"/>
      <c r="B9" s="39"/>
      <c r="C9" s="39"/>
      <c r="D9" s="39"/>
      <c r="H9" s="39"/>
      <c r="I9" s="39"/>
      <c r="J9" s="39"/>
      <c r="K9" s="39"/>
      <c r="L9" s="39"/>
      <c r="M9" s="39"/>
      <c r="N9" s="39"/>
      <c r="O9" s="39"/>
      <c r="P9" s="39"/>
      <c r="S9" s="39"/>
      <c r="T9" s="39"/>
      <c r="U9" s="39"/>
      <c r="V9" s="39"/>
      <c r="W9" s="39"/>
      <c r="X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7" t="s">
        <v>275</v>
      </c>
      <c r="AK9" s="387" t="s">
        <v>168</v>
      </c>
      <c r="AL9" s="387"/>
      <c r="AM9" s="387"/>
      <c r="AN9" s="38" t="s">
        <v>92</v>
      </c>
      <c r="AO9" s="39"/>
      <c r="AP9" s="39"/>
      <c r="AQ9" s="39"/>
      <c r="AR9" s="39"/>
      <c r="AS9" s="39"/>
      <c r="AT9" s="387" t="s">
        <v>464</v>
      </c>
      <c r="AU9" s="387"/>
      <c r="AV9" s="387"/>
      <c r="AW9" s="387"/>
      <c r="AX9" s="387"/>
      <c r="AY9" s="38" t="s">
        <v>276</v>
      </c>
      <c r="BB9" s="39"/>
      <c r="BC9" s="387"/>
      <c r="BD9" s="387"/>
      <c r="BE9" s="387"/>
      <c r="BF9" s="387"/>
      <c r="BG9" s="387"/>
      <c r="BH9" s="38" t="s">
        <v>277</v>
      </c>
      <c r="BK9" s="39"/>
      <c r="BL9" s="39"/>
    </row>
    <row r="11" ht="12.75">
      <c r="BL11" s="28" t="s">
        <v>36</v>
      </c>
    </row>
    <row r="12" ht="12.75">
      <c r="BL12" s="28" t="s">
        <v>37</v>
      </c>
    </row>
    <row r="13" spans="50:64" ht="12.75">
      <c r="AX13" s="245" t="s">
        <v>458</v>
      </c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</row>
    <row r="14" spans="44:64" s="42" customFormat="1" ht="10.5">
      <c r="AR14" s="43"/>
      <c r="AS14" s="43"/>
      <c r="AT14" s="43"/>
      <c r="AU14" s="43"/>
      <c r="AV14" s="43"/>
      <c r="AW14" s="43"/>
      <c r="AX14" s="290" t="s">
        <v>2</v>
      </c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</row>
    <row r="15" spans="44:63" ht="12.75">
      <c r="AR15" s="28" t="s">
        <v>38</v>
      </c>
      <c r="AS15" s="302" t="s">
        <v>179</v>
      </c>
      <c r="AT15" s="302"/>
      <c r="AU15" s="302"/>
      <c r="AV15" s="44" t="s">
        <v>39</v>
      </c>
      <c r="AW15" s="388">
        <v>2</v>
      </c>
      <c r="AX15" s="303"/>
      <c r="AY15" s="303"/>
      <c r="AZ15" s="303"/>
      <c r="BA15" s="303"/>
      <c r="BB15" s="303"/>
      <c r="BC15" s="303"/>
      <c r="BD15" s="303"/>
      <c r="BE15" s="303"/>
      <c r="BF15" s="45"/>
      <c r="BG15" s="46" t="s">
        <v>3</v>
      </c>
      <c r="BH15" s="235" t="s">
        <v>459</v>
      </c>
      <c r="BI15" s="235"/>
      <c r="BJ15" s="44" t="s">
        <v>4</v>
      </c>
      <c r="BK15" s="45"/>
    </row>
    <row r="16" ht="12.75">
      <c r="BL16" s="28" t="s">
        <v>86</v>
      </c>
    </row>
    <row r="18" spans="1:64" s="59" customFormat="1" ht="12">
      <c r="A18" s="389" t="s">
        <v>278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</row>
    <row r="19" spans="1:90" s="59" customFormat="1" ht="12">
      <c r="A19" s="390" t="s">
        <v>279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 t="s">
        <v>280</v>
      </c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 t="s">
        <v>465</v>
      </c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CL19" s="72"/>
    </row>
    <row r="20" spans="1:64" s="59" customFormat="1" ht="12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 t="s">
        <v>281</v>
      </c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 t="s">
        <v>466</v>
      </c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</row>
    <row r="21" spans="1:64" s="59" customFormat="1" ht="12">
      <c r="A21" s="391">
        <v>1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>
        <v>2</v>
      </c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>
        <v>3</v>
      </c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</row>
    <row r="22" spans="1:80" ht="15" customHeight="1">
      <c r="A22" s="264" t="s">
        <v>282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392" t="s">
        <v>468</v>
      </c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3" t="s">
        <v>467</v>
      </c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5"/>
      <c r="BN22" s="115"/>
      <c r="BP22" s="27">
        <v>1</v>
      </c>
      <c r="CB22" s="74">
        <v>28567090.19776</v>
      </c>
    </row>
    <row r="23" spans="1:68" ht="15" customHeight="1">
      <c r="A23" s="264" t="s">
        <v>283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396" t="s">
        <v>432</v>
      </c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N23" s="106"/>
      <c r="BP23" s="27">
        <v>2</v>
      </c>
    </row>
    <row r="24" spans="1:68" ht="15" customHeight="1">
      <c r="A24" s="264" t="s">
        <v>284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396" t="s">
        <v>432</v>
      </c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N24" s="106"/>
      <c r="BP24" s="27">
        <v>3</v>
      </c>
    </row>
    <row r="25" spans="1:68" ht="15" customHeight="1">
      <c r="A25" s="397" t="s">
        <v>285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6" t="s">
        <v>432</v>
      </c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N25" s="107"/>
      <c r="BP25" s="27">
        <v>4</v>
      </c>
    </row>
    <row r="26" spans="1:68" ht="15" customHeight="1">
      <c r="A26" s="397" t="s">
        <v>286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8" t="s">
        <v>432</v>
      </c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N26" s="108"/>
      <c r="BP26" s="27">
        <v>5</v>
      </c>
    </row>
    <row r="27" spans="1:68" ht="15" customHeight="1">
      <c r="A27" s="264" t="s">
        <v>287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398" t="s">
        <v>432</v>
      </c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N27" s="109"/>
      <c r="BP27" s="27">
        <v>6</v>
      </c>
    </row>
    <row r="28" spans="1:68" ht="15" customHeight="1">
      <c r="A28" s="264" t="s">
        <v>288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79" t="s">
        <v>432</v>
      </c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N28" s="110"/>
      <c r="BP28" s="27">
        <v>7</v>
      </c>
    </row>
    <row r="29" spans="1:68" ht="15" customHeight="1">
      <c r="A29" s="397" t="s">
        <v>289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279" t="s">
        <v>432</v>
      </c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N29" s="111"/>
      <c r="BP29" s="27">
        <v>8</v>
      </c>
    </row>
    <row r="30" spans="1:68" ht="15" customHeight="1">
      <c r="A30" s="397" t="s">
        <v>290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279" t="s">
        <v>432</v>
      </c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N30" s="112"/>
      <c r="BP30" s="27">
        <v>9</v>
      </c>
    </row>
    <row r="31" spans="1:68" ht="15" customHeight="1">
      <c r="A31" s="264" t="s">
        <v>291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79" t="s">
        <v>432</v>
      </c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N31" s="103"/>
      <c r="BP31" s="27">
        <v>10</v>
      </c>
    </row>
    <row r="32" spans="1:68" ht="15" customHeight="1">
      <c r="A32" s="264" t="s">
        <v>292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79" t="s">
        <v>432</v>
      </c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N32" s="104"/>
      <c r="BP32" s="27">
        <v>11</v>
      </c>
    </row>
    <row r="33" spans="1:68" ht="15" customHeight="1">
      <c r="A33" s="397" t="s">
        <v>293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279" t="s">
        <v>432</v>
      </c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N33" s="105"/>
      <c r="BP33" s="27">
        <v>12</v>
      </c>
    </row>
    <row r="34" spans="1:64" ht="15" customHeight="1">
      <c r="A34" s="397" t="s">
        <v>294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279" t="s">
        <v>432</v>
      </c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</row>
    <row r="35" spans="1:64" ht="15" customHeight="1">
      <c r="A35" s="397" t="s">
        <v>295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279" t="s">
        <v>432</v>
      </c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</row>
    <row r="36" spans="1:64" ht="15" customHeight="1">
      <c r="A36" s="397" t="s">
        <v>296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279" t="s">
        <v>432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</row>
    <row r="37" spans="1:64" ht="15" customHeight="1">
      <c r="A37" s="264" t="s">
        <v>297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79" t="s">
        <v>432</v>
      </c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</row>
    <row r="38" spans="1:64" ht="15" customHeight="1">
      <c r="A38" s="397" t="s">
        <v>298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279" t="s">
        <v>432</v>
      </c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</row>
    <row r="39" spans="1:64" ht="15" customHeight="1">
      <c r="A39" s="397" t="s">
        <v>299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279" t="s">
        <v>432</v>
      </c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</row>
    <row r="40" spans="1:64" ht="15" customHeight="1">
      <c r="A40" s="399" t="s">
        <v>300</v>
      </c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279" t="s">
        <v>432</v>
      </c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</row>
    <row r="41" spans="1:64" ht="15" customHeight="1">
      <c r="A41" s="399" t="s">
        <v>301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279" t="s">
        <v>432</v>
      </c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</row>
    <row r="42" spans="1:64" ht="15" customHeight="1">
      <c r="A42" s="399" t="s">
        <v>302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279" t="s">
        <v>432</v>
      </c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</row>
    <row r="43" spans="1:64" ht="15" customHeight="1">
      <c r="A43" s="264" t="s">
        <v>303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79" t="s">
        <v>432</v>
      </c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</row>
    <row r="44" spans="1:64" ht="12.75">
      <c r="A44" s="400" t="s">
        <v>304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2"/>
    </row>
    <row r="45" spans="1:64" ht="12.75">
      <c r="A45" s="403" t="s">
        <v>305</v>
      </c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4">
        <v>0</v>
      </c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6"/>
      <c r="AX45" s="410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2"/>
    </row>
    <row r="46" spans="1:64" ht="12.75">
      <c r="A46" s="416" t="s">
        <v>306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07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9"/>
      <c r="AX46" s="413"/>
      <c r="AY46" s="414"/>
      <c r="AZ46" s="414"/>
      <c r="BA46" s="414"/>
      <c r="BB46" s="414"/>
      <c r="BC46" s="414"/>
      <c r="BD46" s="414"/>
      <c r="BE46" s="414"/>
      <c r="BF46" s="414"/>
      <c r="BG46" s="414"/>
      <c r="BH46" s="414"/>
      <c r="BI46" s="414"/>
      <c r="BJ46" s="414"/>
      <c r="BK46" s="414"/>
      <c r="BL46" s="415"/>
    </row>
    <row r="47" spans="1:64" ht="15" customHeight="1">
      <c r="A47" s="264" t="s">
        <v>307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88">
        <v>0</v>
      </c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370"/>
      <c r="AY47" s="370"/>
      <c r="AZ47" s="370"/>
      <c r="BA47" s="370"/>
      <c r="BB47" s="370"/>
      <c r="BC47" s="370"/>
      <c r="BD47" s="370"/>
      <c r="BE47" s="370"/>
      <c r="BF47" s="370"/>
      <c r="BG47" s="370"/>
      <c r="BH47" s="370"/>
      <c r="BI47" s="370"/>
      <c r="BJ47" s="370"/>
      <c r="BK47" s="370"/>
      <c r="BL47" s="370"/>
    </row>
    <row r="48" spans="1:64" ht="15" customHeight="1">
      <c r="A48" s="264" t="s">
        <v>308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88" t="s">
        <v>431</v>
      </c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</row>
    <row r="49" spans="1:64" ht="15" customHeight="1">
      <c r="A49" s="264" t="s">
        <v>309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396" t="s">
        <v>432</v>
      </c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370"/>
      <c r="AY49" s="370"/>
      <c r="AZ49" s="370"/>
      <c r="BA49" s="370"/>
      <c r="BB49" s="370"/>
      <c r="BC49" s="370"/>
      <c r="BD49" s="370"/>
      <c r="BE49" s="370"/>
      <c r="BF49" s="370"/>
      <c r="BG49" s="370"/>
      <c r="BH49" s="370"/>
      <c r="BI49" s="370"/>
      <c r="BJ49" s="370"/>
      <c r="BK49" s="370"/>
      <c r="BL49" s="370"/>
    </row>
    <row r="50" spans="1:64" ht="15" customHeight="1">
      <c r="A50" s="400" t="s">
        <v>310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401"/>
      <c r="BF50" s="401"/>
      <c r="BG50" s="401"/>
      <c r="BH50" s="401"/>
      <c r="BI50" s="401"/>
      <c r="BJ50" s="401"/>
      <c r="BK50" s="401"/>
      <c r="BL50" s="402"/>
    </row>
    <row r="51" spans="1:64" ht="15" customHeight="1">
      <c r="A51" s="264" t="s">
        <v>311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79" t="s">
        <v>432</v>
      </c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0"/>
      <c r="BK51" s="370"/>
      <c r="BL51" s="370"/>
    </row>
    <row r="52" spans="1:64" ht="15" customHeight="1">
      <c r="A52" s="397" t="s">
        <v>429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279" t="s">
        <v>432</v>
      </c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370"/>
      <c r="AY52" s="370"/>
      <c r="AZ52" s="370"/>
      <c r="BA52" s="370"/>
      <c r="BB52" s="370"/>
      <c r="BC52" s="370"/>
      <c r="BD52" s="370"/>
      <c r="BE52" s="370"/>
      <c r="BF52" s="370"/>
      <c r="BG52" s="370"/>
      <c r="BH52" s="370"/>
      <c r="BI52" s="370"/>
      <c r="BJ52" s="370"/>
      <c r="BK52" s="370"/>
      <c r="BL52" s="370"/>
    </row>
    <row r="53" spans="1:64" ht="15" customHeight="1">
      <c r="A53" s="397" t="s">
        <v>430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279" t="s">
        <v>432</v>
      </c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</row>
    <row r="54" spans="1:64" ht="15" customHeight="1">
      <c r="A54" s="264" t="s">
        <v>312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79" t="s">
        <v>432</v>
      </c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370"/>
      <c r="AY54" s="370"/>
      <c r="AZ54" s="370"/>
      <c r="BA54" s="370"/>
      <c r="BB54" s="370"/>
      <c r="BC54" s="370"/>
      <c r="BD54" s="370"/>
      <c r="BE54" s="370"/>
      <c r="BF54" s="370"/>
      <c r="BG54" s="370"/>
      <c r="BH54" s="370"/>
      <c r="BI54" s="370"/>
      <c r="BJ54" s="370"/>
      <c r="BK54" s="370"/>
      <c r="BL54" s="370"/>
    </row>
    <row r="55" spans="1:18" s="25" customFormat="1" ht="11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="25" customFormat="1" ht="11.25">
      <c r="A56" s="24" t="s">
        <v>313</v>
      </c>
    </row>
  </sheetData>
  <sheetProtection/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Z44"/>
  <sheetViews>
    <sheetView view="pageBreakPreview" zoomScaleSheetLayoutView="100" zoomScalePageLayoutView="0" workbookViewId="0" topLeftCell="A37">
      <selection activeCell="AU29" sqref="AU29:AZ29"/>
    </sheetView>
  </sheetViews>
  <sheetFormatPr defaultColWidth="1.37890625" defaultRowHeight="12.75"/>
  <cols>
    <col min="1" max="12" width="1.37890625" style="27" customWidth="1"/>
    <col min="13" max="13" width="4.25390625" style="27" customWidth="1"/>
    <col min="14" max="14" width="6.375" style="27" customWidth="1"/>
    <col min="15" max="65" width="1.37890625" style="27" customWidth="1"/>
    <col min="66" max="66" width="21.00390625" style="100" customWidth="1"/>
    <col min="67" max="67" width="1.37890625" style="27" customWidth="1"/>
    <col min="68" max="68" width="5.25390625" style="27" customWidth="1"/>
    <col min="69" max="69" width="4.375" style="27" customWidth="1"/>
    <col min="70" max="16384" width="1.37890625" style="27" customWidth="1"/>
  </cols>
  <sheetData>
    <row r="1" spans="64:66" s="25" customFormat="1" ht="11.25">
      <c r="BL1" s="26" t="s">
        <v>314</v>
      </c>
      <c r="BN1" s="99"/>
    </row>
    <row r="2" spans="64:66" s="25" customFormat="1" ht="11.25">
      <c r="BL2" s="26" t="s">
        <v>30</v>
      </c>
      <c r="BN2" s="99"/>
    </row>
    <row r="3" spans="64:66" s="25" customFormat="1" ht="11.25">
      <c r="BL3" s="26" t="s">
        <v>94</v>
      </c>
      <c r="BN3" s="99"/>
    </row>
    <row r="6" spans="1:64" ht="18.75">
      <c r="A6" s="386" t="s">
        <v>315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</row>
    <row r="7" spans="1:64" ht="18.75">
      <c r="A7" s="386" t="s">
        <v>189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</row>
    <row r="10" ht="12.75">
      <c r="BL10" s="28" t="s">
        <v>36</v>
      </c>
    </row>
    <row r="11" ht="12.75">
      <c r="BL11" s="28" t="s">
        <v>37</v>
      </c>
    </row>
    <row r="12" spans="50:64" ht="12.75">
      <c r="AX12" s="245" t="s">
        <v>458</v>
      </c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</row>
    <row r="13" spans="44:66" s="42" customFormat="1" ht="10.5">
      <c r="AR13" s="43"/>
      <c r="AS13" s="43"/>
      <c r="AT13" s="43"/>
      <c r="AU13" s="43"/>
      <c r="AV13" s="43"/>
      <c r="AW13" s="43"/>
      <c r="AX13" s="290" t="s">
        <v>2</v>
      </c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N13" s="101"/>
    </row>
    <row r="14" spans="44:63" ht="12.75">
      <c r="AR14" s="28" t="s">
        <v>38</v>
      </c>
      <c r="AS14" s="302" t="s">
        <v>179</v>
      </c>
      <c r="AT14" s="302"/>
      <c r="AU14" s="302"/>
      <c r="AV14" s="44" t="s">
        <v>39</v>
      </c>
      <c r="AW14" s="303">
        <v>2</v>
      </c>
      <c r="AX14" s="303"/>
      <c r="AY14" s="303"/>
      <c r="AZ14" s="303"/>
      <c r="BA14" s="303"/>
      <c r="BB14" s="303"/>
      <c r="BC14" s="303"/>
      <c r="BD14" s="303"/>
      <c r="BE14" s="303"/>
      <c r="BF14" s="45"/>
      <c r="BG14" s="46" t="s">
        <v>3</v>
      </c>
      <c r="BH14" s="235" t="s">
        <v>459</v>
      </c>
      <c r="BI14" s="235"/>
      <c r="BJ14" s="44" t="s">
        <v>4</v>
      </c>
      <c r="BK14" s="45"/>
    </row>
    <row r="15" ht="12.75">
      <c r="BL15" s="28" t="s">
        <v>86</v>
      </c>
    </row>
    <row r="17" spans="1:66" s="59" customFormat="1" ht="12">
      <c r="A17" s="421" t="s">
        <v>158</v>
      </c>
      <c r="B17" s="421"/>
      <c r="C17" s="421" t="s">
        <v>272</v>
      </c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2" t="s">
        <v>316</v>
      </c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4"/>
      <c r="AE17" s="422" t="s">
        <v>317</v>
      </c>
      <c r="AF17" s="423"/>
      <c r="AG17" s="423"/>
      <c r="AH17" s="423"/>
      <c r="AI17" s="423"/>
      <c r="AJ17" s="423"/>
      <c r="AK17" s="423"/>
      <c r="AL17" s="423"/>
      <c r="AM17" s="423"/>
      <c r="AN17" s="424"/>
      <c r="AO17" s="422" t="s">
        <v>318</v>
      </c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4"/>
      <c r="BN17" s="102"/>
    </row>
    <row r="18" spans="1:66" s="59" customFormat="1" ht="12">
      <c r="A18" s="425" t="s">
        <v>162</v>
      </c>
      <c r="B18" s="425"/>
      <c r="C18" s="425" t="s">
        <v>319</v>
      </c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6" t="s">
        <v>320</v>
      </c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8"/>
      <c r="AE18" s="426" t="s">
        <v>321</v>
      </c>
      <c r="AF18" s="427"/>
      <c r="AG18" s="427"/>
      <c r="AH18" s="427"/>
      <c r="AI18" s="427"/>
      <c r="AJ18" s="427"/>
      <c r="AK18" s="427"/>
      <c r="AL18" s="427"/>
      <c r="AM18" s="427"/>
      <c r="AN18" s="428"/>
      <c r="AO18" s="426" t="s">
        <v>322</v>
      </c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8"/>
      <c r="BN18" s="102"/>
    </row>
    <row r="19" spans="1:66" s="59" customFormat="1" ht="12">
      <c r="A19" s="425"/>
      <c r="B19" s="425"/>
      <c r="C19" s="425" t="s">
        <v>323</v>
      </c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 t="s">
        <v>324</v>
      </c>
      <c r="P19" s="425"/>
      <c r="Q19" s="425"/>
      <c r="R19" s="425"/>
      <c r="S19" s="425"/>
      <c r="T19" s="425" t="s">
        <v>325</v>
      </c>
      <c r="U19" s="425"/>
      <c r="V19" s="425"/>
      <c r="W19" s="425"/>
      <c r="X19" s="425"/>
      <c r="Y19" s="425"/>
      <c r="Z19" s="425" t="s">
        <v>326</v>
      </c>
      <c r="AA19" s="425"/>
      <c r="AB19" s="425"/>
      <c r="AC19" s="425"/>
      <c r="AD19" s="425"/>
      <c r="AE19" s="425" t="s">
        <v>327</v>
      </c>
      <c r="AF19" s="425"/>
      <c r="AG19" s="425"/>
      <c r="AH19" s="425"/>
      <c r="AI19" s="425"/>
      <c r="AJ19" s="425" t="s">
        <v>327</v>
      </c>
      <c r="AK19" s="425"/>
      <c r="AL19" s="425"/>
      <c r="AM19" s="425"/>
      <c r="AN19" s="425"/>
      <c r="AO19" s="425" t="s">
        <v>328</v>
      </c>
      <c r="AP19" s="425"/>
      <c r="AQ19" s="425"/>
      <c r="AR19" s="425"/>
      <c r="AS19" s="425"/>
      <c r="AT19" s="425"/>
      <c r="AU19" s="425" t="s">
        <v>329</v>
      </c>
      <c r="AV19" s="425"/>
      <c r="AW19" s="425"/>
      <c r="AX19" s="425"/>
      <c r="AY19" s="425"/>
      <c r="AZ19" s="425"/>
      <c r="BA19" s="425" t="s">
        <v>330</v>
      </c>
      <c r="BB19" s="425"/>
      <c r="BC19" s="425"/>
      <c r="BD19" s="425"/>
      <c r="BE19" s="425"/>
      <c r="BF19" s="425"/>
      <c r="BG19" s="425" t="s">
        <v>331</v>
      </c>
      <c r="BH19" s="425"/>
      <c r="BI19" s="425"/>
      <c r="BJ19" s="425"/>
      <c r="BK19" s="425"/>
      <c r="BL19" s="425"/>
      <c r="BN19" s="102"/>
    </row>
    <row r="20" spans="1:66" s="59" customFormat="1" ht="12">
      <c r="A20" s="425"/>
      <c r="B20" s="425"/>
      <c r="C20" s="425" t="s">
        <v>332</v>
      </c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 t="s">
        <v>333</v>
      </c>
      <c r="P20" s="425"/>
      <c r="Q20" s="425"/>
      <c r="R20" s="425"/>
      <c r="S20" s="425"/>
      <c r="T20" s="425" t="s">
        <v>334</v>
      </c>
      <c r="U20" s="425"/>
      <c r="V20" s="425"/>
      <c r="W20" s="425"/>
      <c r="X20" s="425"/>
      <c r="Y20" s="425"/>
      <c r="Z20" s="425" t="s">
        <v>335</v>
      </c>
      <c r="AA20" s="425"/>
      <c r="AB20" s="425"/>
      <c r="AC20" s="425"/>
      <c r="AD20" s="425"/>
      <c r="AE20" s="425" t="s">
        <v>336</v>
      </c>
      <c r="AF20" s="425"/>
      <c r="AG20" s="425"/>
      <c r="AH20" s="425"/>
      <c r="AI20" s="425"/>
      <c r="AJ20" s="425" t="s">
        <v>337</v>
      </c>
      <c r="AK20" s="425"/>
      <c r="AL20" s="425"/>
      <c r="AM20" s="425"/>
      <c r="AN20" s="425"/>
      <c r="AO20" s="425" t="s">
        <v>338</v>
      </c>
      <c r="AP20" s="425"/>
      <c r="AQ20" s="425"/>
      <c r="AR20" s="425"/>
      <c r="AS20" s="425"/>
      <c r="AT20" s="425"/>
      <c r="AU20" s="425" t="s">
        <v>339</v>
      </c>
      <c r="AV20" s="425"/>
      <c r="AW20" s="425"/>
      <c r="AX20" s="425"/>
      <c r="AY20" s="425"/>
      <c r="AZ20" s="425"/>
      <c r="BA20" s="425" t="s">
        <v>340</v>
      </c>
      <c r="BB20" s="425"/>
      <c r="BC20" s="425"/>
      <c r="BD20" s="425"/>
      <c r="BE20" s="425"/>
      <c r="BF20" s="425"/>
      <c r="BG20" s="425" t="s">
        <v>341</v>
      </c>
      <c r="BH20" s="425"/>
      <c r="BI20" s="425"/>
      <c r="BJ20" s="425"/>
      <c r="BK20" s="425"/>
      <c r="BL20" s="425"/>
      <c r="BN20" s="102"/>
    </row>
    <row r="21" spans="1:66" s="59" customFormat="1" ht="12">
      <c r="A21" s="425"/>
      <c r="B21" s="425"/>
      <c r="C21" s="425" t="s">
        <v>306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 t="s">
        <v>342</v>
      </c>
      <c r="P21" s="425"/>
      <c r="Q21" s="425"/>
      <c r="R21" s="425"/>
      <c r="S21" s="425"/>
      <c r="T21" s="425" t="s">
        <v>343</v>
      </c>
      <c r="U21" s="425"/>
      <c r="V21" s="425"/>
      <c r="W21" s="425"/>
      <c r="X21" s="425"/>
      <c r="Y21" s="425"/>
      <c r="Z21" s="425" t="s">
        <v>344</v>
      </c>
      <c r="AA21" s="425"/>
      <c r="AB21" s="425"/>
      <c r="AC21" s="425"/>
      <c r="AD21" s="425"/>
      <c r="AE21" s="425" t="s">
        <v>345</v>
      </c>
      <c r="AF21" s="425"/>
      <c r="AG21" s="425"/>
      <c r="AH21" s="425"/>
      <c r="AI21" s="425"/>
      <c r="AJ21" s="425" t="s">
        <v>346</v>
      </c>
      <c r="AK21" s="425"/>
      <c r="AL21" s="425"/>
      <c r="AM21" s="425"/>
      <c r="AN21" s="425"/>
      <c r="AO21" s="425" t="s">
        <v>347</v>
      </c>
      <c r="AP21" s="425"/>
      <c r="AQ21" s="425"/>
      <c r="AR21" s="425"/>
      <c r="AS21" s="425"/>
      <c r="AT21" s="425"/>
      <c r="AU21" s="425" t="s">
        <v>348</v>
      </c>
      <c r="AV21" s="425"/>
      <c r="AW21" s="425"/>
      <c r="AX21" s="425"/>
      <c r="AY21" s="425"/>
      <c r="AZ21" s="425"/>
      <c r="BA21" s="425" t="s">
        <v>349</v>
      </c>
      <c r="BB21" s="425"/>
      <c r="BC21" s="425"/>
      <c r="BD21" s="425"/>
      <c r="BE21" s="425"/>
      <c r="BF21" s="425"/>
      <c r="BG21" s="425" t="s">
        <v>345</v>
      </c>
      <c r="BH21" s="425"/>
      <c r="BI21" s="425"/>
      <c r="BJ21" s="425"/>
      <c r="BK21" s="425"/>
      <c r="BL21" s="425"/>
      <c r="BN21" s="102"/>
    </row>
    <row r="22" spans="1:66" s="59" customFormat="1" ht="12">
      <c r="A22" s="425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 t="s">
        <v>350</v>
      </c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 t="s">
        <v>351</v>
      </c>
      <c r="AF22" s="425"/>
      <c r="AG22" s="425"/>
      <c r="AH22" s="425"/>
      <c r="AI22" s="425"/>
      <c r="AJ22" s="425" t="s">
        <v>352</v>
      </c>
      <c r="AK22" s="425"/>
      <c r="AL22" s="425"/>
      <c r="AM22" s="425"/>
      <c r="AN22" s="425"/>
      <c r="AO22" s="425" t="s">
        <v>353</v>
      </c>
      <c r="AP22" s="425"/>
      <c r="AQ22" s="425"/>
      <c r="AR22" s="425"/>
      <c r="AS22" s="425"/>
      <c r="AT22" s="425"/>
      <c r="AU22" s="425" t="s">
        <v>354</v>
      </c>
      <c r="AV22" s="425"/>
      <c r="AW22" s="425"/>
      <c r="AX22" s="425"/>
      <c r="AY22" s="425"/>
      <c r="AZ22" s="425"/>
      <c r="BA22" s="425" t="s">
        <v>355</v>
      </c>
      <c r="BB22" s="425"/>
      <c r="BC22" s="425"/>
      <c r="BD22" s="425"/>
      <c r="BE22" s="425"/>
      <c r="BF22" s="425"/>
      <c r="BG22" s="425" t="s">
        <v>356</v>
      </c>
      <c r="BH22" s="425"/>
      <c r="BI22" s="425"/>
      <c r="BJ22" s="425"/>
      <c r="BK22" s="425"/>
      <c r="BL22" s="425"/>
      <c r="BN22" s="102"/>
    </row>
    <row r="23" spans="1:66" s="59" customFormat="1" ht="12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 t="s">
        <v>357</v>
      </c>
      <c r="AP23" s="425"/>
      <c r="AQ23" s="425"/>
      <c r="AR23" s="425"/>
      <c r="AS23" s="425"/>
      <c r="AT23" s="425"/>
      <c r="AU23" s="425" t="s">
        <v>358</v>
      </c>
      <c r="AV23" s="425"/>
      <c r="AW23" s="425"/>
      <c r="AX23" s="425"/>
      <c r="AY23" s="425"/>
      <c r="AZ23" s="425"/>
      <c r="BA23" s="425" t="s">
        <v>359</v>
      </c>
      <c r="BB23" s="425"/>
      <c r="BC23" s="425"/>
      <c r="BD23" s="425"/>
      <c r="BE23" s="425"/>
      <c r="BF23" s="425"/>
      <c r="BG23" s="425" t="s">
        <v>360</v>
      </c>
      <c r="BH23" s="425"/>
      <c r="BI23" s="425"/>
      <c r="BJ23" s="425"/>
      <c r="BK23" s="425"/>
      <c r="BL23" s="425"/>
      <c r="BN23" s="102"/>
    </row>
    <row r="24" spans="1:66" s="59" customFormat="1" ht="12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 t="s">
        <v>361</v>
      </c>
      <c r="AP24" s="425"/>
      <c r="AQ24" s="425"/>
      <c r="AR24" s="425"/>
      <c r="AS24" s="425"/>
      <c r="AT24" s="425"/>
      <c r="AU24" s="425" t="s">
        <v>360</v>
      </c>
      <c r="AV24" s="425"/>
      <c r="AW24" s="425"/>
      <c r="AX24" s="425"/>
      <c r="AY24" s="425"/>
      <c r="AZ24" s="425"/>
      <c r="BA24" s="425" t="s">
        <v>362</v>
      </c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N24" s="102"/>
    </row>
    <row r="25" spans="1:66" s="59" customFormat="1" ht="12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425"/>
      <c r="AM25" s="425"/>
      <c r="AN25" s="425"/>
      <c r="AO25" s="425" t="s">
        <v>360</v>
      </c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 t="s">
        <v>363</v>
      </c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N25" s="102"/>
    </row>
    <row r="26" spans="1:66" s="59" customFormat="1" ht="12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 t="s">
        <v>364</v>
      </c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N26" s="102"/>
    </row>
    <row r="27" spans="1:66" s="59" customFormat="1" ht="12">
      <c r="A27" s="425"/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 t="s">
        <v>360</v>
      </c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N27" s="102"/>
    </row>
    <row r="28" spans="1:69" ht="45" customHeight="1">
      <c r="A28" s="417">
        <v>1</v>
      </c>
      <c r="B28" s="417"/>
      <c r="C28" s="418" t="str">
        <f>BN28</f>
        <v>ПС Р-9 110/35/6 Замена высоковольтных вводов 110 кВ Т-1, Т-2 кол-ве 6 шт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20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 t="s">
        <v>428</v>
      </c>
      <c r="AA28" s="287"/>
      <c r="AB28" s="287"/>
      <c r="AC28" s="287"/>
      <c r="AD28" s="287"/>
      <c r="AE28" s="287">
        <f>BP28</f>
        <v>2020</v>
      </c>
      <c r="AF28" s="287"/>
      <c r="AG28" s="287"/>
      <c r="AH28" s="287"/>
      <c r="AI28" s="287"/>
      <c r="AJ28" s="287">
        <f>BQ28</f>
        <v>2020</v>
      </c>
      <c r="AK28" s="287"/>
      <c r="AL28" s="287"/>
      <c r="AM28" s="287"/>
      <c r="AN28" s="287"/>
      <c r="AO28" s="279" t="s">
        <v>431</v>
      </c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N28" s="100" t="s">
        <v>433</v>
      </c>
      <c r="BP28" s="27">
        <v>2020</v>
      </c>
      <c r="BQ28" s="27">
        <v>2020</v>
      </c>
    </row>
    <row r="29" spans="1:69" ht="95.25" customHeight="1">
      <c r="A29" s="417">
        <v>2</v>
      </c>
      <c r="B29" s="417"/>
      <c r="C29" s="418" t="str">
        <f aca="true" t="shared" si="0" ref="C29:C42">BN29</f>
        <v>ПС Р-9 110/35/6 , ЗРУ-6кВ .Замена масляных выключателей на вакуумные в ячееках 6кВ  ф 925 ( 1с.ш.), ф 922 (2с.ш.), ф 953 (3с.ш.), ф 926 (2 с.ш.), ф 950 (4 с.ш.),  ф 940 (2 с.ш.)</v>
      </c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20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 t="s">
        <v>428</v>
      </c>
      <c r="AA29" s="287"/>
      <c r="AB29" s="287"/>
      <c r="AC29" s="287"/>
      <c r="AD29" s="287"/>
      <c r="AE29" s="287">
        <f aca="true" t="shared" si="1" ref="AE29:AE42">BP29</f>
        <v>2020</v>
      </c>
      <c r="AF29" s="287"/>
      <c r="AG29" s="287"/>
      <c r="AH29" s="287"/>
      <c r="AI29" s="287"/>
      <c r="AJ29" s="287">
        <f aca="true" t="shared" si="2" ref="AJ29:AJ42">BQ29</f>
        <v>2020</v>
      </c>
      <c r="AK29" s="287"/>
      <c r="AL29" s="287"/>
      <c r="AM29" s="287"/>
      <c r="AN29" s="287"/>
      <c r="AO29" s="279" t="s">
        <v>431</v>
      </c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N29" s="100" t="s">
        <v>434</v>
      </c>
      <c r="BP29" s="27">
        <v>2020</v>
      </c>
      <c r="BQ29" s="27">
        <v>2020</v>
      </c>
    </row>
    <row r="30" spans="1:69" ht="80.25" customHeight="1">
      <c r="A30" s="417">
        <v>3</v>
      </c>
      <c r="B30" s="417"/>
      <c r="C30" s="418" t="str">
        <f t="shared" si="0"/>
        <v>ПС Р-9 110/35/6, ЗРУ-6кВ. Замена релейной защиты ячеек 6кВ  ф 925 ( 1с.ш.), ф 922 (2с.ш.), ф 953 (3с.ш.), ф 926 (2 с.ш.), ф 950 (4 с.ш.),  ф 940 (2 с.ш.)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20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 t="s">
        <v>428</v>
      </c>
      <c r="AA30" s="287"/>
      <c r="AB30" s="287"/>
      <c r="AC30" s="287"/>
      <c r="AD30" s="287"/>
      <c r="AE30" s="287">
        <f t="shared" si="1"/>
        <v>2020</v>
      </c>
      <c r="AF30" s="287"/>
      <c r="AG30" s="287"/>
      <c r="AH30" s="287"/>
      <c r="AI30" s="287"/>
      <c r="AJ30" s="287">
        <f t="shared" si="2"/>
        <v>2020</v>
      </c>
      <c r="AK30" s="287"/>
      <c r="AL30" s="287"/>
      <c r="AM30" s="287"/>
      <c r="AN30" s="287"/>
      <c r="AO30" s="279" t="s">
        <v>431</v>
      </c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N30" s="100" t="s">
        <v>435</v>
      </c>
      <c r="BP30" s="27">
        <v>2020</v>
      </c>
      <c r="BQ30" s="27">
        <v>2020</v>
      </c>
    </row>
    <row r="31" spans="1:69" ht="105" customHeight="1">
      <c r="A31" s="417">
        <v>4</v>
      </c>
      <c r="B31" s="417"/>
      <c r="C31" s="418" t="str">
        <f t="shared" si="0"/>
        <v>ПС Р-9 110/35/6, ЗРУ-6кВ. Замена масляных выключателей на вакуумные в ячейках 6кВ ф907 (1 с.ш.), ф928 (2 с.ш.), ф903 (1 с.ш.), ф924 (2с.ш.), ф927 (1 с.ш.), ф918 (2 с.ш.), ф932 (2 с.ш.), ф934 (2 с.ш.)</v>
      </c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20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 t="s">
        <v>428</v>
      </c>
      <c r="AA31" s="287"/>
      <c r="AB31" s="287"/>
      <c r="AC31" s="287"/>
      <c r="AD31" s="287"/>
      <c r="AE31" s="287">
        <f t="shared" si="1"/>
        <v>2021</v>
      </c>
      <c r="AF31" s="287"/>
      <c r="AG31" s="287"/>
      <c r="AH31" s="287"/>
      <c r="AI31" s="287"/>
      <c r="AJ31" s="287">
        <f t="shared" si="2"/>
        <v>2021</v>
      </c>
      <c r="AK31" s="287"/>
      <c r="AL31" s="287"/>
      <c r="AM31" s="287"/>
      <c r="AN31" s="287"/>
      <c r="AO31" s="279" t="s">
        <v>431</v>
      </c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N31" s="100" t="s">
        <v>436</v>
      </c>
      <c r="BP31" s="27">
        <v>2021</v>
      </c>
      <c r="BQ31" s="27">
        <v>2021</v>
      </c>
    </row>
    <row r="32" spans="1:69" ht="81.75" customHeight="1">
      <c r="A32" s="417">
        <v>5</v>
      </c>
      <c r="B32" s="417"/>
      <c r="C32" s="418" t="str">
        <f t="shared" si="0"/>
        <v>ПС Р-9 110/35/6. Замена релейной защиты ячеек 6кВ ф907 (1 с.ш.), ф928 (2 с.ш.), ф903 (1 с.ш.), ф924 (2с.ш.), ф927 (1 с.ш.), ф918 (2 с.ш.), ф932 (2 с.ш.), ф934 (2 с.ш.)</v>
      </c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20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 t="s">
        <v>428</v>
      </c>
      <c r="AA32" s="287"/>
      <c r="AB32" s="287"/>
      <c r="AC32" s="287"/>
      <c r="AD32" s="287"/>
      <c r="AE32" s="287">
        <f t="shared" si="1"/>
        <v>2021</v>
      </c>
      <c r="AF32" s="287"/>
      <c r="AG32" s="287"/>
      <c r="AH32" s="287"/>
      <c r="AI32" s="287"/>
      <c r="AJ32" s="287">
        <f t="shared" si="2"/>
        <v>2021</v>
      </c>
      <c r="AK32" s="287"/>
      <c r="AL32" s="287"/>
      <c r="AM32" s="287"/>
      <c r="AN32" s="287"/>
      <c r="AO32" s="279" t="s">
        <v>431</v>
      </c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N32" s="100" t="s">
        <v>437</v>
      </c>
      <c r="BP32" s="27">
        <v>2021</v>
      </c>
      <c r="BQ32" s="27">
        <v>2021</v>
      </c>
    </row>
    <row r="33" spans="1:69" ht="71.25" customHeight="1">
      <c r="A33" s="417">
        <v>6</v>
      </c>
      <c r="B33" s="417"/>
      <c r="C33" s="418" t="str">
        <f t="shared" si="0"/>
        <v>РП №2, 3, 4, РУ-6кВ Замена масляных выключателей на вакуумные в ячейках 6 кВ ф205 (1с.ш), ф208 (2 с.ш.), ф307 (1 с.ш.), ф310 (2 с.ш.), ф407 (1 с.ш.), ф410 (2 с.ш.)</v>
      </c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20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 t="s">
        <v>428</v>
      </c>
      <c r="AA33" s="287"/>
      <c r="AB33" s="287"/>
      <c r="AC33" s="287"/>
      <c r="AD33" s="287"/>
      <c r="AE33" s="287">
        <f t="shared" si="1"/>
        <v>2022</v>
      </c>
      <c r="AF33" s="287"/>
      <c r="AG33" s="287"/>
      <c r="AH33" s="287"/>
      <c r="AI33" s="287"/>
      <c r="AJ33" s="287">
        <f t="shared" si="2"/>
        <v>2022</v>
      </c>
      <c r="AK33" s="287"/>
      <c r="AL33" s="287"/>
      <c r="AM33" s="287"/>
      <c r="AN33" s="287"/>
      <c r="AO33" s="279" t="s">
        <v>431</v>
      </c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N33" s="100" t="s">
        <v>438</v>
      </c>
      <c r="BP33" s="27">
        <v>2022</v>
      </c>
      <c r="BQ33" s="27">
        <v>2022</v>
      </c>
    </row>
    <row r="34" spans="1:69" ht="89.25">
      <c r="A34" s="417">
        <v>7</v>
      </c>
      <c r="B34" s="417"/>
      <c r="C34" s="418" t="str">
        <f>DH35</f>
        <v>ПС Р-9 110/35/6 Замена высоковольтных вводов 110 кВ Т-1, Т-2 кол-ве 6 шт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20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 t="s">
        <v>428</v>
      </c>
      <c r="AA34" s="287"/>
      <c r="AB34" s="287"/>
      <c r="AC34" s="287"/>
      <c r="AD34" s="287"/>
      <c r="AE34" s="287">
        <f t="shared" si="1"/>
        <v>2022</v>
      </c>
      <c r="AF34" s="287"/>
      <c r="AG34" s="287"/>
      <c r="AH34" s="287"/>
      <c r="AI34" s="287"/>
      <c r="AJ34" s="287">
        <f t="shared" si="2"/>
        <v>2022</v>
      </c>
      <c r="AK34" s="287"/>
      <c r="AL34" s="287"/>
      <c r="AM34" s="287"/>
      <c r="AN34" s="287"/>
      <c r="AO34" s="279" t="s">
        <v>431</v>
      </c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N34" s="100" t="s">
        <v>439</v>
      </c>
      <c r="BP34" s="27">
        <v>2022</v>
      </c>
      <c r="BQ34" s="27">
        <v>2022</v>
      </c>
    </row>
    <row r="35" spans="1:130" ht="71.25" customHeight="1">
      <c r="A35" s="417">
        <v>8</v>
      </c>
      <c r="B35" s="417"/>
      <c r="C35" s="418" t="str">
        <f>DH36</f>
        <v>РП №2, 3, 4, РУ-6кВ Замена масляных выключателей на вакуумные в ячейках 6 кВ ф205 (1с.ш), ф208 (2 с.ш.), ф307 (1 с.ш.), ф310 (2 с.ш.), ф407 (1 с.ш.), ф410 (2 с.ш.)</v>
      </c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20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 t="s">
        <v>428</v>
      </c>
      <c r="AA35" s="287"/>
      <c r="AB35" s="287"/>
      <c r="AC35" s="287"/>
      <c r="AD35" s="287"/>
      <c r="AE35" s="287">
        <f t="shared" si="1"/>
        <v>2022</v>
      </c>
      <c r="AF35" s="287"/>
      <c r="AG35" s="287"/>
      <c r="AH35" s="287"/>
      <c r="AI35" s="287"/>
      <c r="AJ35" s="287">
        <f t="shared" si="2"/>
        <v>2022</v>
      </c>
      <c r="AK35" s="287"/>
      <c r="AL35" s="287"/>
      <c r="AM35" s="287"/>
      <c r="AN35" s="287"/>
      <c r="AO35" s="279" t="s">
        <v>431</v>
      </c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N35" s="100" t="s">
        <v>440</v>
      </c>
      <c r="BP35" s="27">
        <v>2022</v>
      </c>
      <c r="BQ35" s="27">
        <v>2022</v>
      </c>
      <c r="DH35" s="122" t="s">
        <v>433</v>
      </c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4"/>
    </row>
    <row r="36" spans="1:130" ht="71.25" customHeight="1">
      <c r="A36" s="417">
        <v>9</v>
      </c>
      <c r="B36" s="417"/>
      <c r="C36" s="418" t="str">
        <f>DH37</f>
        <v>РП №2, 3, 4, РУ-6кВ.Замена релейной защиты ячеек 6кВ ф205 (1с.ш), ф208 (2 с.ш, ф307 (1 с.ш.), ф310 (2 с.ш, ф407 (1 с.ш.), ф410 (2 с.ш.)</v>
      </c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20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 t="s">
        <v>428</v>
      </c>
      <c r="AA36" s="287"/>
      <c r="AB36" s="287"/>
      <c r="AC36" s="287"/>
      <c r="AD36" s="287"/>
      <c r="AE36" s="287">
        <f>AE35</f>
        <v>2022</v>
      </c>
      <c r="AF36" s="287"/>
      <c r="AG36" s="287"/>
      <c r="AH36" s="287"/>
      <c r="AI36" s="287"/>
      <c r="AJ36" s="287">
        <f>AJ35</f>
        <v>2022</v>
      </c>
      <c r="AK36" s="287"/>
      <c r="AL36" s="287"/>
      <c r="AM36" s="287"/>
      <c r="AN36" s="287"/>
      <c r="AO36" s="279" t="s">
        <v>431</v>
      </c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DH36" s="122" t="s">
        <v>438</v>
      </c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4"/>
    </row>
    <row r="37" spans="3:130" ht="127.5">
      <c r="C37" s="418" t="str">
        <f t="shared" si="0"/>
        <v>РП №2, 3, 4, РУ-6кВ.Замена масляных выключателей на вакуумные в ячейках 6 кВ ф215 (1с.ш), ф213 (1с.ш), ф217 (1с.ш),  ф216 (2 с.ш, ф319 (1 с.ш.), ф320 (2 с.ш), ф413 (1 с.ш.), ф414 (2 с.ш.), ф415 (1 с.ш.), ф416 (2 с.ш.)</v>
      </c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20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 t="s">
        <v>428</v>
      </c>
      <c r="AA37" s="287"/>
      <c r="AB37" s="287"/>
      <c r="AC37" s="287"/>
      <c r="AD37" s="287"/>
      <c r="AE37" s="287">
        <f t="shared" si="1"/>
        <v>2023</v>
      </c>
      <c r="AF37" s="287"/>
      <c r="AG37" s="287"/>
      <c r="AH37" s="287"/>
      <c r="AI37" s="287"/>
      <c r="AJ37" s="287">
        <f t="shared" si="2"/>
        <v>2023</v>
      </c>
      <c r="AK37" s="287"/>
      <c r="AL37" s="287"/>
      <c r="AM37" s="287"/>
      <c r="AN37" s="287"/>
      <c r="AO37" s="279" t="s">
        <v>431</v>
      </c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N37" s="100" t="s">
        <v>441</v>
      </c>
      <c r="BP37" s="27">
        <v>2023</v>
      </c>
      <c r="BQ37" s="27">
        <v>2023</v>
      </c>
      <c r="DH37" s="122" t="s">
        <v>439</v>
      </c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4"/>
    </row>
    <row r="38" spans="3:69" ht="95.25" customHeight="1">
      <c r="C38" s="418" t="str">
        <f t="shared" si="0"/>
        <v> РП №2,3 ,4, РУ-6кВ.Замена релейной защиты в ячейках 6 кВ ф215 (1с.ш), ф213 (1с.ш), ф217 (1с.ш),  ф216 (2 с.ш, ф319 (1 с.ш.), ф320 (2 с.ш), ф413 (1 с.ш.), ф414 (2 с.ш.), ф415 (1 с.ш.), ф416 (2 с.ш.)</v>
      </c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20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 t="s">
        <v>428</v>
      </c>
      <c r="AA38" s="287"/>
      <c r="AB38" s="287"/>
      <c r="AC38" s="287"/>
      <c r="AD38" s="287"/>
      <c r="AE38" s="287">
        <f t="shared" si="1"/>
        <v>2023</v>
      </c>
      <c r="AF38" s="287"/>
      <c r="AG38" s="287"/>
      <c r="AH38" s="287"/>
      <c r="AI38" s="287"/>
      <c r="AJ38" s="287">
        <f t="shared" si="2"/>
        <v>2023</v>
      </c>
      <c r="AK38" s="287"/>
      <c r="AL38" s="287"/>
      <c r="AM38" s="287"/>
      <c r="AN38" s="287"/>
      <c r="AO38" s="279" t="s">
        <v>431</v>
      </c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N38" s="100" t="s">
        <v>442</v>
      </c>
      <c r="BP38" s="27">
        <v>2023</v>
      </c>
      <c r="BQ38" s="27">
        <v>2023</v>
      </c>
    </row>
    <row r="39" spans="3:69" ht="42" customHeight="1">
      <c r="C39" s="418" t="str">
        <f t="shared" si="0"/>
        <v>ПС Р-9 110/35/6. Замена масляных выключателей 35 кВ Т-1, Т-2 на ваккумные</v>
      </c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20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 t="s">
        <v>428</v>
      </c>
      <c r="AA39" s="287"/>
      <c r="AB39" s="287"/>
      <c r="AC39" s="287"/>
      <c r="AD39" s="287"/>
      <c r="AE39" s="287">
        <f t="shared" si="1"/>
        <v>2024</v>
      </c>
      <c r="AF39" s="287"/>
      <c r="AG39" s="287"/>
      <c r="AH39" s="287"/>
      <c r="AI39" s="287"/>
      <c r="AJ39" s="287">
        <f t="shared" si="2"/>
        <v>2024</v>
      </c>
      <c r="AK39" s="287"/>
      <c r="AL39" s="287"/>
      <c r="AM39" s="287"/>
      <c r="AN39" s="287"/>
      <c r="AO39" s="279" t="s">
        <v>431</v>
      </c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N39" s="100" t="s">
        <v>443</v>
      </c>
      <c r="BP39" s="27">
        <v>2024</v>
      </c>
      <c r="BQ39" s="27">
        <v>2024</v>
      </c>
    </row>
    <row r="40" spans="3:69" ht="42" customHeight="1">
      <c r="C40" s="418" t="str">
        <f t="shared" si="0"/>
        <v>ПС Р-9 110/35/6 Замена релейной защиты выключателей 35 кВ Т-1, Т-2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20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 t="s">
        <v>428</v>
      </c>
      <c r="AA40" s="287"/>
      <c r="AB40" s="287"/>
      <c r="AC40" s="287"/>
      <c r="AD40" s="287"/>
      <c r="AE40" s="287">
        <f t="shared" si="1"/>
        <v>2024</v>
      </c>
      <c r="AF40" s="287"/>
      <c r="AG40" s="287"/>
      <c r="AH40" s="287"/>
      <c r="AI40" s="287"/>
      <c r="AJ40" s="287">
        <f t="shared" si="2"/>
        <v>2024</v>
      </c>
      <c r="AK40" s="287"/>
      <c r="AL40" s="287"/>
      <c r="AM40" s="287"/>
      <c r="AN40" s="287"/>
      <c r="AO40" s="279" t="s">
        <v>431</v>
      </c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N40" s="100" t="s">
        <v>444</v>
      </c>
      <c r="BP40" s="27">
        <v>2024</v>
      </c>
      <c r="BQ40" s="27">
        <v>2024</v>
      </c>
    </row>
    <row r="41" spans="3:69" ht="66" customHeight="1">
      <c r="C41" s="418" t="str">
        <f t="shared" si="0"/>
        <v>ПС Р-9 110/35/6 , ЗРУ-6кВ .Замена масляных выключателей на вакуумные в ячееках 6кВ  ф 958 ( 4с.ш.), ф 977 (3с.ш.)</v>
      </c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20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 t="s">
        <v>428</v>
      </c>
      <c r="AA41" s="287"/>
      <c r="AB41" s="287"/>
      <c r="AC41" s="287"/>
      <c r="AD41" s="287"/>
      <c r="AE41" s="287">
        <f t="shared" si="1"/>
        <v>2024</v>
      </c>
      <c r="AF41" s="287"/>
      <c r="AG41" s="287"/>
      <c r="AH41" s="287"/>
      <c r="AI41" s="287"/>
      <c r="AJ41" s="287">
        <f t="shared" si="2"/>
        <v>2024</v>
      </c>
      <c r="AK41" s="287"/>
      <c r="AL41" s="287"/>
      <c r="AM41" s="287"/>
      <c r="AN41" s="287"/>
      <c r="AO41" s="279" t="s">
        <v>431</v>
      </c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N41" s="100" t="s">
        <v>445</v>
      </c>
      <c r="BP41" s="27">
        <v>2024</v>
      </c>
      <c r="BQ41" s="27">
        <v>2024</v>
      </c>
    </row>
    <row r="42" spans="3:69" ht="51">
      <c r="C42" s="418" t="str">
        <f t="shared" si="0"/>
        <v>ПС Р-9 110/35/6, ЗРУ-6кВ. Замена релейной защиты ячеек 6кВ  ф 958 ( 4с.ш.), ф 977 (4 с.ш.)</v>
      </c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20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 t="s">
        <v>428</v>
      </c>
      <c r="AA42" s="287"/>
      <c r="AB42" s="287"/>
      <c r="AC42" s="287"/>
      <c r="AD42" s="287"/>
      <c r="AE42" s="287">
        <f t="shared" si="1"/>
        <v>2024</v>
      </c>
      <c r="AF42" s="287"/>
      <c r="AG42" s="287"/>
      <c r="AH42" s="287"/>
      <c r="AI42" s="287"/>
      <c r="AJ42" s="287">
        <f t="shared" si="2"/>
        <v>2024</v>
      </c>
      <c r="AK42" s="287"/>
      <c r="AL42" s="287"/>
      <c r="AM42" s="287"/>
      <c r="AN42" s="287"/>
      <c r="AO42" s="279" t="s">
        <v>431</v>
      </c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N42" s="100" t="s">
        <v>446</v>
      </c>
      <c r="BP42" s="27">
        <v>2024</v>
      </c>
      <c r="BQ42" s="27">
        <v>2024</v>
      </c>
    </row>
    <row r="43" spans="15:64" ht="12.75"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</row>
    <row r="44" spans="15:64" ht="12.75"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</row>
  </sheetData>
  <sheetProtection/>
  <mergeCells count="296">
    <mergeCell ref="AE32:AI32"/>
    <mergeCell ref="AJ32:AN32"/>
    <mergeCell ref="AO32:AT32"/>
    <mergeCell ref="AU32:AZ32"/>
    <mergeCell ref="BA32:BF32"/>
    <mergeCell ref="BG32:BL32"/>
    <mergeCell ref="AJ31:AN31"/>
    <mergeCell ref="AO31:AT31"/>
    <mergeCell ref="AU31:AZ31"/>
    <mergeCell ref="BA31:BF31"/>
    <mergeCell ref="BG31:BL31"/>
    <mergeCell ref="A32:B32"/>
    <mergeCell ref="C32:N32"/>
    <mergeCell ref="O32:S32"/>
    <mergeCell ref="T32:Y32"/>
    <mergeCell ref="Z32:AD32"/>
    <mergeCell ref="A31:B31"/>
    <mergeCell ref="C31:N31"/>
    <mergeCell ref="O31:S31"/>
    <mergeCell ref="T31:Y31"/>
    <mergeCell ref="Z31:AD31"/>
    <mergeCell ref="AE31:AI31"/>
    <mergeCell ref="AE30:AI30"/>
    <mergeCell ref="AJ30:AN30"/>
    <mergeCell ref="AO30:AT30"/>
    <mergeCell ref="AU30:AZ30"/>
    <mergeCell ref="BA30:BF30"/>
    <mergeCell ref="BG30:BL30"/>
    <mergeCell ref="AJ29:AN29"/>
    <mergeCell ref="AO29:AT29"/>
    <mergeCell ref="AU29:AZ29"/>
    <mergeCell ref="BA29:BF29"/>
    <mergeCell ref="BG29:BL29"/>
    <mergeCell ref="A30:B30"/>
    <mergeCell ref="C30:N30"/>
    <mergeCell ref="O30:S30"/>
    <mergeCell ref="T30:Y30"/>
    <mergeCell ref="Z30:AD30"/>
    <mergeCell ref="A29:B29"/>
    <mergeCell ref="C29:N29"/>
    <mergeCell ref="O29:S29"/>
    <mergeCell ref="T29:Y29"/>
    <mergeCell ref="Z29:AD29"/>
    <mergeCell ref="AE29:AI29"/>
    <mergeCell ref="AE28:AI28"/>
    <mergeCell ref="AJ28:AN28"/>
    <mergeCell ref="AO28:AT28"/>
    <mergeCell ref="AU28:AZ28"/>
    <mergeCell ref="BA28:BF28"/>
    <mergeCell ref="BG28:BL28"/>
    <mergeCell ref="AJ27:AN27"/>
    <mergeCell ref="AO27:AT27"/>
    <mergeCell ref="AU27:AZ27"/>
    <mergeCell ref="BA27:BF27"/>
    <mergeCell ref="BG27:BL27"/>
    <mergeCell ref="A28:B28"/>
    <mergeCell ref="C28:N28"/>
    <mergeCell ref="O28:S28"/>
    <mergeCell ref="T28:Y28"/>
    <mergeCell ref="Z28:AD28"/>
    <mergeCell ref="A27:B27"/>
    <mergeCell ref="C27:N27"/>
    <mergeCell ref="O27:S27"/>
    <mergeCell ref="T27:Y27"/>
    <mergeCell ref="Z27:AD27"/>
    <mergeCell ref="AE27:AI27"/>
    <mergeCell ref="AE26:AI26"/>
    <mergeCell ref="AJ26:AN26"/>
    <mergeCell ref="AO26:AT26"/>
    <mergeCell ref="AU26:AZ26"/>
    <mergeCell ref="BA26:BF26"/>
    <mergeCell ref="BG26:BL26"/>
    <mergeCell ref="AJ25:AN25"/>
    <mergeCell ref="AO25:AT25"/>
    <mergeCell ref="AU25:AZ25"/>
    <mergeCell ref="BA25:BF25"/>
    <mergeCell ref="BG25:BL25"/>
    <mergeCell ref="A26:B26"/>
    <mergeCell ref="C26:N26"/>
    <mergeCell ref="O26:S26"/>
    <mergeCell ref="T26:Y26"/>
    <mergeCell ref="Z26:AD26"/>
    <mergeCell ref="A25:B25"/>
    <mergeCell ref="C25:N25"/>
    <mergeCell ref="O25:S25"/>
    <mergeCell ref="T25:Y25"/>
    <mergeCell ref="Z25:AD25"/>
    <mergeCell ref="AE25:AI25"/>
    <mergeCell ref="AE24:AI24"/>
    <mergeCell ref="AJ24:AN24"/>
    <mergeCell ref="AO24:AT24"/>
    <mergeCell ref="AU24:AZ24"/>
    <mergeCell ref="BA24:BF24"/>
    <mergeCell ref="BG24:BL24"/>
    <mergeCell ref="AJ23:AN23"/>
    <mergeCell ref="AO23:AT23"/>
    <mergeCell ref="AU23:AZ23"/>
    <mergeCell ref="BA23:BF23"/>
    <mergeCell ref="BG23:BL23"/>
    <mergeCell ref="A24:B24"/>
    <mergeCell ref="C24:N24"/>
    <mergeCell ref="O24:S24"/>
    <mergeCell ref="T24:Y24"/>
    <mergeCell ref="Z24:AD24"/>
    <mergeCell ref="A23:B23"/>
    <mergeCell ref="C23:N23"/>
    <mergeCell ref="O23:S23"/>
    <mergeCell ref="T23:Y23"/>
    <mergeCell ref="Z23:AD23"/>
    <mergeCell ref="AE23:AI23"/>
    <mergeCell ref="AE22:AI22"/>
    <mergeCell ref="AJ22:AN22"/>
    <mergeCell ref="AO22:AT22"/>
    <mergeCell ref="AU22:AZ22"/>
    <mergeCell ref="BA22:BF22"/>
    <mergeCell ref="BG22:BL22"/>
    <mergeCell ref="AJ21:AN21"/>
    <mergeCell ref="AO21:AT21"/>
    <mergeCell ref="AU21:AZ21"/>
    <mergeCell ref="BA21:BF21"/>
    <mergeCell ref="BG21:BL21"/>
    <mergeCell ref="A22:B22"/>
    <mergeCell ref="C22:N22"/>
    <mergeCell ref="O22:S22"/>
    <mergeCell ref="T22:Y22"/>
    <mergeCell ref="Z22:AD22"/>
    <mergeCell ref="A21:B21"/>
    <mergeCell ref="C21:N21"/>
    <mergeCell ref="O21:S21"/>
    <mergeCell ref="T21:Y21"/>
    <mergeCell ref="Z21:AD21"/>
    <mergeCell ref="AE21:AI21"/>
    <mergeCell ref="AE20:AI20"/>
    <mergeCell ref="AJ20:AN20"/>
    <mergeCell ref="AO20:AT20"/>
    <mergeCell ref="AU20:AZ20"/>
    <mergeCell ref="BA20:BF20"/>
    <mergeCell ref="BG20:BL20"/>
    <mergeCell ref="AJ19:AN19"/>
    <mergeCell ref="AO19:AT19"/>
    <mergeCell ref="AU19:AZ19"/>
    <mergeCell ref="BA19:BF19"/>
    <mergeCell ref="BG19:BL19"/>
    <mergeCell ref="A20:B20"/>
    <mergeCell ref="C20:N20"/>
    <mergeCell ref="O20:S20"/>
    <mergeCell ref="T20:Y20"/>
    <mergeCell ref="Z20:AD20"/>
    <mergeCell ref="A19:B19"/>
    <mergeCell ref="C19:N19"/>
    <mergeCell ref="O19:S19"/>
    <mergeCell ref="T19:Y19"/>
    <mergeCell ref="Z19:AD19"/>
    <mergeCell ref="AE19:AI19"/>
    <mergeCell ref="O17:AD17"/>
    <mergeCell ref="AE17:AN17"/>
    <mergeCell ref="AO17:BL17"/>
    <mergeCell ref="A18:B18"/>
    <mergeCell ref="C18:N18"/>
    <mergeCell ref="O18:AD18"/>
    <mergeCell ref="AE18:AN18"/>
    <mergeCell ref="AO18:BL18"/>
    <mergeCell ref="AE33:AI33"/>
    <mergeCell ref="A6:BL6"/>
    <mergeCell ref="A7:BL7"/>
    <mergeCell ref="AX12:BL12"/>
    <mergeCell ref="AX13:BL13"/>
    <mergeCell ref="AS14:AU14"/>
    <mergeCell ref="AW14:BE14"/>
    <mergeCell ref="BH14:BI14"/>
    <mergeCell ref="A17:B17"/>
    <mergeCell ref="C17:N17"/>
    <mergeCell ref="A34:B34"/>
    <mergeCell ref="C34:N34"/>
    <mergeCell ref="O34:S34"/>
    <mergeCell ref="T34:Y34"/>
    <mergeCell ref="Z34:AD34"/>
    <mergeCell ref="A33:B33"/>
    <mergeCell ref="C33:N33"/>
    <mergeCell ref="O33:S33"/>
    <mergeCell ref="T33:Y33"/>
    <mergeCell ref="Z33:AD33"/>
    <mergeCell ref="BG34:BL34"/>
    <mergeCell ref="AJ33:AN33"/>
    <mergeCell ref="AO33:AT33"/>
    <mergeCell ref="AU33:AZ33"/>
    <mergeCell ref="BA33:BF33"/>
    <mergeCell ref="BG33:BL33"/>
    <mergeCell ref="AJ34:AN34"/>
    <mergeCell ref="AO34:AT34"/>
    <mergeCell ref="AU34:AZ34"/>
    <mergeCell ref="BA34:BF34"/>
    <mergeCell ref="AJ35:AN35"/>
    <mergeCell ref="AO35:AT35"/>
    <mergeCell ref="AU35:AZ35"/>
    <mergeCell ref="BA35:BF35"/>
    <mergeCell ref="C35:N35"/>
    <mergeCell ref="O35:S35"/>
    <mergeCell ref="T35:Y35"/>
    <mergeCell ref="Z35:AD35"/>
    <mergeCell ref="AE35:AI35"/>
    <mergeCell ref="AE34:AI34"/>
    <mergeCell ref="C37:N37"/>
    <mergeCell ref="C38:N38"/>
    <mergeCell ref="C39:N39"/>
    <mergeCell ref="C40:N40"/>
    <mergeCell ref="C41:N41"/>
    <mergeCell ref="Z38:AD38"/>
    <mergeCell ref="AE38:AI38"/>
    <mergeCell ref="AE36:AI36"/>
    <mergeCell ref="C42:N42"/>
    <mergeCell ref="AU38:AZ38"/>
    <mergeCell ref="O37:S37"/>
    <mergeCell ref="T37:Y37"/>
    <mergeCell ref="Z37:AD37"/>
    <mergeCell ref="AE37:AI37"/>
    <mergeCell ref="AJ37:AN37"/>
    <mergeCell ref="AO37:AT37"/>
    <mergeCell ref="O38:S38"/>
    <mergeCell ref="T38:Y38"/>
    <mergeCell ref="AJ38:AN38"/>
    <mergeCell ref="AO38:AT38"/>
    <mergeCell ref="BA38:BF38"/>
    <mergeCell ref="BG38:BL38"/>
    <mergeCell ref="O39:S39"/>
    <mergeCell ref="T39:Y39"/>
    <mergeCell ref="Z39:AD39"/>
    <mergeCell ref="AE39:AI39"/>
    <mergeCell ref="AJ39:AN39"/>
    <mergeCell ref="AO39:AT39"/>
    <mergeCell ref="AU39:AZ39"/>
    <mergeCell ref="BA39:BF39"/>
    <mergeCell ref="BG39:BL39"/>
    <mergeCell ref="O40:S40"/>
    <mergeCell ref="T40:Y40"/>
    <mergeCell ref="Z40:AD40"/>
    <mergeCell ref="AE40:AI40"/>
    <mergeCell ref="AJ40:AN40"/>
    <mergeCell ref="AO40:AT40"/>
    <mergeCell ref="AU40:AZ40"/>
    <mergeCell ref="BA40:BF40"/>
    <mergeCell ref="BG40:BL40"/>
    <mergeCell ref="O41:S41"/>
    <mergeCell ref="T41:Y41"/>
    <mergeCell ref="Z41:AD41"/>
    <mergeCell ref="AE41:AI41"/>
    <mergeCell ref="AJ41:AN41"/>
    <mergeCell ref="AO41:AT41"/>
    <mergeCell ref="AU41:AZ41"/>
    <mergeCell ref="BA41:BF41"/>
    <mergeCell ref="BG41:BL41"/>
    <mergeCell ref="O42:S42"/>
    <mergeCell ref="T42:Y42"/>
    <mergeCell ref="Z42:AD42"/>
    <mergeCell ref="AE42:AI42"/>
    <mergeCell ref="AJ42:AN42"/>
    <mergeCell ref="AO42:AT42"/>
    <mergeCell ref="AU42:AZ42"/>
    <mergeCell ref="BA42:BF42"/>
    <mergeCell ref="BG42:BL42"/>
    <mergeCell ref="T43:Y43"/>
    <mergeCell ref="Z43:AD43"/>
    <mergeCell ref="AE43:AI43"/>
    <mergeCell ref="AJ43:AN43"/>
    <mergeCell ref="AO43:AT43"/>
    <mergeCell ref="AU43:AZ43"/>
    <mergeCell ref="BA43:BF43"/>
    <mergeCell ref="BG43:BL43"/>
    <mergeCell ref="O44:S44"/>
    <mergeCell ref="T44:Y44"/>
    <mergeCell ref="Z44:AD44"/>
    <mergeCell ref="AE44:AI44"/>
    <mergeCell ref="AJ44:AN44"/>
    <mergeCell ref="AO44:AT44"/>
    <mergeCell ref="AU44:AZ44"/>
    <mergeCell ref="O43:S43"/>
    <mergeCell ref="BA37:BF37"/>
    <mergeCell ref="BA44:BF44"/>
    <mergeCell ref="BG44:BL44"/>
    <mergeCell ref="DH35:DZ35"/>
    <mergeCell ref="DH36:DZ36"/>
    <mergeCell ref="A36:B36"/>
    <mergeCell ref="C36:N36"/>
    <mergeCell ref="O36:S36"/>
    <mergeCell ref="T36:Y36"/>
    <mergeCell ref="Z36:AD36"/>
    <mergeCell ref="BG37:BL37"/>
    <mergeCell ref="BG35:BL35"/>
    <mergeCell ref="A35:B35"/>
    <mergeCell ref="DH37:DZ37"/>
    <mergeCell ref="AJ36:AN36"/>
    <mergeCell ref="AO36:AT36"/>
    <mergeCell ref="AU36:AZ36"/>
    <mergeCell ref="BA36:BF36"/>
    <mergeCell ref="BG36:BL36"/>
    <mergeCell ref="AU37:AZ3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Механич</cp:lastModifiedBy>
  <cp:lastPrinted>2020-08-10T11:02:58Z</cp:lastPrinted>
  <dcterms:created xsi:type="dcterms:W3CDTF">2004-06-16T07:44:42Z</dcterms:created>
  <dcterms:modified xsi:type="dcterms:W3CDTF">2024-03-22T12:00:11Z</dcterms:modified>
  <cp:category/>
  <cp:version/>
  <cp:contentType/>
  <cp:contentStatus/>
</cp:coreProperties>
</file>