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1"/>
  </bookViews>
  <sheets>
    <sheet name="Титульный лист 3 кв 2023" sheetId="1" r:id="rId1"/>
    <sheet name="Таблица 1 (3 кв)" sheetId="2" r:id="rId2"/>
    <sheet name="Таблица 2 (3 кв)" sheetId="3" r:id="rId3"/>
  </sheets>
  <definedNames>
    <definedName name="_xlnm.Print_Titles" localSheetId="1">'Таблица 1 (3 кв)'!$2:$13</definedName>
    <definedName name="_xlnm.Print_Titles" localSheetId="2">'Таблица 2 (3 кв)'!$2:$6</definedName>
    <definedName name="_xlnm.Print_Area" localSheetId="1">'Таблица 1 (3 кв)'!$A$1:$AC$29</definedName>
    <definedName name="_xlnm.Print_Area" localSheetId="2">'Таблица 2 (3 кв)'!$A$1:$CU$30</definedName>
  </definedNames>
  <calcPr fullCalcOnLoad="1"/>
</workbook>
</file>

<file path=xl/sharedStrings.xml><?xml version="1.0" encoding="utf-8"?>
<sst xmlns="http://schemas.openxmlformats.org/spreadsheetml/2006/main" count="196" uniqueCount="161">
  <si>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</si>
  <si>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</si>
  <si>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</si>
  <si>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</si>
  <si>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</si>
  <si>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</si>
  <si>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</si>
  <si>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</si>
  <si>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</si>
  <si>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</si>
  <si>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</si>
  <si>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</si>
  <si>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</si>
  <si>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</si>
  <si>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</si>
  <si>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2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</si>
  <si>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</si>
  <si>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</si>
  <si>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</si>
  <si>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</si>
  <si>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</si>
  <si>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</si>
  <si>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</si>
  <si>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</si>
  <si>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</si>
  <si>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</si>
  <si>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</si>
  <si>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</si>
  <si>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</si>
  <si>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</si>
  <si>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</si>
  <si>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</si>
  <si>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</si>
  <si>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</si>
  <si>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</si>
  <si>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</si>
  <si>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</si>
  <si>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мероприятия, год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</si>
  <si>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</si>
  <si>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</si>
  <si>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</si>
  <si>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</si>
  <si>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</si>
  <si>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</si>
  <si>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</si>
  <si>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</si>
  <si>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</si>
  <si>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</si>
  <si>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</si>
  <si>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</si>
  <si>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(год / I—IV кв.)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</si>
  <si>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</si>
  <si>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</si>
  <si>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</si>
  <si>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</si>
  <si>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</si>
  <si>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</si>
  <si>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</si>
  <si>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</si>
  <si>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</si>
  <si>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</si>
  <si>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</si>
  <si>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</si>
  <si>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</si>
  <si>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</si>
  <si>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</si>
  <si>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</si>
  <si>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</si>
  <si>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</si>
  <si>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</si>
  <si>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</si>
  <si>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</si>
  <si>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</si>
  <si>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</si>
  <si>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(указать)</t>
  </si>
  <si>
    <t>конкурсов,</t>
  </si>
  <si>
    <t>заключенных</t>
  </si>
  <si>
    <t>договоров</t>
  </si>
  <si>
    <t>(закупочных</t>
  </si>
  <si>
    <t>процедур)</t>
  </si>
  <si>
    <t>1.</t>
  </si>
  <si>
    <t>2.</t>
  </si>
  <si>
    <t>3.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</si>
  <si>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</si>
  <si>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</si>
  <si>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</si>
  <si>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</si>
  <si>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</si>
  <si>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</si>
  <si>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Объем финансирования (отчетный</t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</si>
  <si>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</si>
  <si>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</si>
  <si>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</si>
  <si>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</si>
  <si>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</si>
  <si>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</si>
  <si>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</si>
  <si>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на финансирование инвестиционных проектов (отдельных мероприятий), предусмотренных инвестиционной программой.</t>
  </si>
  <si>
    <r>
      <t>1</t>
    </r>
    <r>
      <rPr>
        <sz val="8"/>
        <rFont val="Times New Roman"/>
        <family val="1"/>
      </rPr>
      <t xml:space="preserve">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</t>
    </r>
  </si>
  <si>
    <r>
      <t>2</t>
    </r>
    <r>
      <rPr>
        <sz val="8"/>
        <rFont val="Times New Roman"/>
        <family val="1"/>
      </rPr>
      <t xml:space="preserve"> Нарастающим итогом за год.</t>
    </r>
  </si>
  <si>
    <r>
      <t>3</t>
    </r>
    <r>
      <rPr>
        <sz val="8"/>
        <rFont val="Times New Roman"/>
        <family val="1"/>
      </rPr>
      <t xml:space="preserve"> В соответствии с утвержденной инвестиционной программой.</t>
    </r>
  </si>
  <si>
    <r>
      <t>4</t>
    </r>
    <r>
      <rPr>
        <sz val="8"/>
        <rFont val="Times New Roman"/>
        <family val="1"/>
      </rPr>
      <t xml:space="preserve"> В ценах отчетного года.</t>
    </r>
  </si>
  <si>
    <r>
      <t>5</t>
    </r>
    <r>
      <rPr>
        <sz val="8"/>
        <rFont val="Times New Roman"/>
        <family val="1"/>
      </rPr>
      <t xml:space="preserve"> При государственном регулировании цен (тарифов) с применением метода обеспечения доходности инвестированного капитала.</t>
    </r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</si>
  <si>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</si>
  <si>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</si>
  <si>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</si>
  <si>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</si>
  <si>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</si>
  <si>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</si>
  <si>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</si>
  <si>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</si>
  <si>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</si>
  <si>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</si>
  <si>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</si>
  <si>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</si>
  <si>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</si>
  <si>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</si>
  <si>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</si>
  <si>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</si>
  <si>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А.1.1.1.1.</t>
  </si>
  <si>
    <t>А.2.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</si>
  <si>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</si>
  <si>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</si>
  <si>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</si>
  <si>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</si>
  <si>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</si>
  <si>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</si>
  <si>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</si>
  <si>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</si>
  <si>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</si>
  <si>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</si>
  <si>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</si>
  <si>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</si>
  <si>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</si>
  <si>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</si>
  <si>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</si>
  <si>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год/квартал), млн руб. без НДС</t>
  </si>
  <si>
    <t>Закрытого акционерного общества "ГПЗ-Эстейт"</t>
  </si>
  <si>
    <t>Региональную службу по тарифам Ростовской области</t>
  </si>
  <si>
    <t>Возврат НДС</t>
  </si>
  <si>
    <t>ПС Р-9 110/35/6 Замена высоковольтных вводов 110 кВ Т-1, Т-2 кол-ве 6 шт</t>
  </si>
  <si>
    <t>ПС Р-9 110/35/6 , ЗРУ-6кВ .Замена масляных выключателей на вакуумные в ячееках 6кВ  ф 925 ( 1с.ш.), ф 922 (2с.ш.), ф 953 (3с.ш.), ф 926 (2 с.ш.), ф 950 (4 с.ш.),  ф 940 (2 с.ш.)</t>
  </si>
  <si>
    <t>ПС Р-9 110/35/6, ЗРУ-6кВ. Замена релейной защиты ячеек 6кВ  ф 925 ( 1с.ш.), ф 922 (2с.ш.), ф 953 (3с.ш.), ф 926 (2 с.ш.), ф 950 (4 с.ш.),  ф 940 (2 с.ш.)</t>
  </si>
  <si>
    <t>РП №2, 3, 4, РУ-6кВ Замена масляных выключателей на вакуумные в ячейках 6 кВ ф205 (1с.ш), ф208 (2 с.ш.), ф307 (1 с.ш.), ф310 (2 с.ш.), ф407 (1 с.ш.), ф410 (2 с.ш.)</t>
  </si>
  <si>
    <t>РП №2, 3, 4, РУ-6кВ.Замена релейной защиты ячеек 6кВ ф205 (1с.ш), ф208 (2 с.ш, ф307 (1 с.ш.), ф310 (2 с.ш, ф407 (1 с.ш.), ф410 (2 с.ш.)</t>
  </si>
  <si>
    <t>ПС Р-9 110/35/6. Замена кабелей и кабельных лотков цепей  РЗА на ОРУ 110/35/6</t>
  </si>
  <si>
    <t>РП №2, 3, 4, РУ-6кВ.Замена масляных выключателей на вакуумные в ячейках 6 кВ ф215 (1с.ш), ф213 (1с.ш), ф217 (1с.ш),  ф216 (2 с.ш, ф319 (1 с.ш.), ф320 (2 с.ш), ф413 (1 с.ш.), ф414 (2 с.ш.), ф415 (1 с.ш.), ф416 (2 с.ш.)</t>
  </si>
  <si>
    <t xml:space="preserve"> РП №2,3 ,4, РУ-6кВ.Замена релейной защиты в ячейках 6 кВ ф215 (1с.ш), ф213 (1с.ш), ф217 (1с.ш),  ф216 (2 с.ш, ф319 (1 с.ш.), ф320 (2 с.ш), ф413 (1 с.ш.), ф414 (2 с.ш.), ф415 (1 с.ш.), ф416 (2 с.ш.)</t>
  </si>
  <si>
    <t>ПС Р-9 110/35/6. Замена масляных выключателей 35 кВ Т-1, Т-2 на ваккумные</t>
  </si>
  <si>
    <t>ПС Р-9 110/35/6 Замена релейной защиты выключателей 35 кВ Т-1, Т-2</t>
  </si>
  <si>
    <t>ПС Р-9 110/35/6 , ЗРУ-6кВ .Замена масляных выключателей на вакуумные в ячееках 6кВ  ф 958 ( 4с.ш.), ф 977 (3с.ш.)</t>
  </si>
  <si>
    <t>ПС Р-9 110/35/6, ЗРУ-6кВ. Замена релейной защиты ячеек 6кВ  ф 958 ( 4с.ш.), ф 977 (4 с.ш.)</t>
  </si>
  <si>
    <t>-</t>
  </si>
  <si>
    <t>А.3.2.</t>
  </si>
  <si>
    <t>Проведена тендерная процедура</t>
  </si>
  <si>
    <t>Проводится процедура торгов в соответствии с 223 ФЗ</t>
  </si>
  <si>
    <t>Постановление № 50 от 08.12.2020 г.</t>
  </si>
  <si>
    <t xml:space="preserve"> Постановление № 71/2 от 26.12.2019</t>
  </si>
  <si>
    <t>2023</t>
  </si>
  <si>
    <t>024</t>
  </si>
  <si>
    <t>стоимость уточнена в процессе работы из-за удешевления работ и материалов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</si>
</sst>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#,##0.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mmmm\ yyyy"/>
    <numFmt numFmtId="190" formatCode="#,##0.0000"/>
    <numFmt numFmtId="191" formatCode="#,##0.00000"/>
    <numFmt numFmtId="192" formatCode="#,##0.000000"/>
    <numFmt numFmtId="193" formatCode="0.0"/>
  </numFmts>
  <fonts count="5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83" fontId="12" fillId="33" borderId="11" xfId="0" applyNumberFormat="1" applyFont="1" applyFill="1" applyBorder="1" applyAlignment="1">
      <alignment horizontal="right" vertical="center"/>
    </xf>
    <xf numFmtId="183" fontId="12" fillId="0" borderId="11" xfId="0" applyNumberFormat="1" applyFont="1" applyBorder="1" applyAlignment="1">
      <alignment horizontal="right" vertical="center"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83" fontId="3" fillId="0" borderId="11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83" fontId="3" fillId="33" borderId="11" xfId="0" applyNumberFormat="1" applyFont="1" applyFill="1" applyBorder="1" applyAlignment="1">
      <alignment horizontal="right" vertical="center"/>
    </xf>
    <xf numFmtId="183" fontId="3" fillId="0" borderId="11" xfId="0" applyNumberFormat="1" applyFont="1" applyFill="1" applyBorder="1" applyAlignment="1">
      <alignment horizontal="right" vertical="center"/>
    </xf>
    <xf numFmtId="0" fontId="12" fillId="33" borderId="17" xfId="0" applyFont="1" applyFill="1" applyBorder="1" applyAlignment="1">
      <alignment horizontal="right" vertical="center"/>
    </xf>
    <xf numFmtId="183" fontId="12" fillId="33" borderId="17" xfId="0" applyNumberFormat="1" applyFont="1" applyFill="1" applyBorder="1" applyAlignment="1">
      <alignment horizontal="right" vertical="center"/>
    </xf>
    <xf numFmtId="188" fontId="12" fillId="33" borderId="17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12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12" fillId="33" borderId="17" xfId="0" applyNumberFormat="1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center" vertical="center"/>
    </xf>
    <xf numFmtId="183" fontId="12" fillId="33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8" fontId="58" fillId="0" borderId="11" xfId="0" applyNumberFormat="1" applyFont="1" applyFill="1" applyBorder="1" applyAlignment="1">
      <alignment horizontal="center" vertical="center" wrapText="1"/>
    </xf>
    <xf numFmtId="188" fontId="10" fillId="0" borderId="0" xfId="0" applyNumberFormat="1" applyFont="1" applyAlignment="1">
      <alignment horizontal="left" vertical="center"/>
    </xf>
    <xf numFmtId="183" fontId="2" fillId="0" borderId="0" xfId="0" applyNumberFormat="1" applyFont="1" applyAlignment="1">
      <alignment horizontal="left" vertical="center"/>
    </xf>
    <xf numFmtId="191" fontId="2" fillId="0" borderId="0" xfId="0" applyNumberFormat="1" applyFont="1" applyAlignment="1">
      <alignment horizontal="left" vertical="center"/>
    </xf>
    <xf numFmtId="183" fontId="55" fillId="0" borderId="0" xfId="0" applyNumberFormat="1" applyFont="1" applyAlignment="1">
      <alignment horizontal="left" vertical="center" wrapText="1"/>
    </xf>
    <xf numFmtId="187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3" fontId="10" fillId="0" borderId="11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188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88" fontId="10" fillId="0" borderId="15" xfId="0" applyNumberFormat="1" applyFont="1" applyBorder="1" applyAlignment="1">
      <alignment horizontal="center" vertical="center"/>
    </xf>
    <xf numFmtId="183" fontId="10" fillId="0" borderId="15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183" fontId="10" fillId="0" borderId="11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4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183" fontId="12" fillId="33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view="pageBreakPreview" zoomScale="115" zoomScaleNormal="115" zoomScaleSheetLayoutView="115" zoomScalePageLayoutView="0" workbookViewId="0" topLeftCell="A1">
      <selection activeCell="BR22" sqref="BR22"/>
    </sheetView>
  </sheetViews>
  <sheetFormatPr defaultColWidth="1.37890625" defaultRowHeight="12.75"/>
  <cols>
    <col min="1" max="98" width="1.37890625" style="1" customWidth="1"/>
    <col min="99" max="99" width="0.12890625" style="1" customWidth="1"/>
    <col min="100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</row>
    <row r="7" spans="65:99" s="5" customFormat="1" ht="10.5">
      <c r="BM7" s="69" t="s">
        <v>4</v>
      </c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</row>
    <row r="8" spans="65:99" ht="15.75"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"/>
      <c r="CA8" s="6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</row>
    <row r="9" spans="65:99" s="5" customFormat="1" ht="10.5">
      <c r="BM9" s="67" t="s">
        <v>5</v>
      </c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7"/>
      <c r="CA9" s="7"/>
      <c r="CB9" s="67" t="s">
        <v>6</v>
      </c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</row>
    <row r="10" ht="15.75">
      <c r="CU10" s="2" t="s">
        <v>7</v>
      </c>
    </row>
    <row r="12" ht="15.75" hidden="1"/>
    <row r="14" spans="14:86" s="8" customFormat="1" ht="18.75">
      <c r="N14" s="9" t="s">
        <v>10</v>
      </c>
      <c r="W14" s="75" t="s">
        <v>137</v>
      </c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</row>
    <row r="15" spans="23:86" s="5" customFormat="1" ht="10.5">
      <c r="W15" s="69" t="s">
        <v>11</v>
      </c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</row>
    <row r="16" spans="1:99" s="8" customFormat="1" ht="18.75">
      <c r="A16" s="74" t="s">
        <v>8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</row>
    <row r="17" spans="1:99" s="8" customFormat="1" ht="18.75">
      <c r="A17" s="74" t="s">
        <v>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</row>
    <row r="20" spans="1:25" ht="15.75">
      <c r="A20" s="1" t="s">
        <v>12</v>
      </c>
      <c r="C20" s="68">
        <v>4</v>
      </c>
      <c r="D20" s="68"/>
      <c r="E20" s="68"/>
      <c r="F20" s="68"/>
      <c r="G20" s="68"/>
      <c r="H20" s="68"/>
      <c r="I20" s="68"/>
      <c r="J20" s="68"/>
      <c r="K20" s="68"/>
      <c r="L20" s="68"/>
      <c r="M20" s="1" t="s">
        <v>13</v>
      </c>
      <c r="S20" s="10"/>
      <c r="T20" s="73" t="s">
        <v>158</v>
      </c>
      <c r="U20" s="73"/>
      <c r="V20" s="73"/>
      <c r="W20" s="73"/>
      <c r="X20" s="73"/>
      <c r="Y20" s="1" t="s">
        <v>16</v>
      </c>
    </row>
    <row r="21" s="5" customFormat="1" ht="10.5"/>
    <row r="22" spans="1:13" ht="15.75">
      <c r="A22" s="1" t="s">
        <v>12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1" t="s">
        <v>14</v>
      </c>
    </row>
    <row r="23" s="5" customFormat="1" ht="10.5"/>
    <row r="24" spans="2:99" ht="15.75">
      <c r="B24" s="2" t="s">
        <v>17</v>
      </c>
      <c r="C24" s="68">
        <v>15</v>
      </c>
      <c r="D24" s="68"/>
      <c r="E24" s="68"/>
      <c r="F24" s="1" t="s">
        <v>18</v>
      </c>
      <c r="H24" s="68">
        <v>2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X24" s="10" t="s">
        <v>15</v>
      </c>
      <c r="Y24" s="73" t="s">
        <v>159</v>
      </c>
      <c r="Z24" s="73"/>
      <c r="AA24" s="73"/>
      <c r="AB24" s="73"/>
      <c r="AC24" s="73"/>
      <c r="AD24" s="1" t="s">
        <v>16</v>
      </c>
      <c r="AW24" s="2" t="s">
        <v>20</v>
      </c>
      <c r="AX24" s="68" t="s">
        <v>138</v>
      </c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</row>
    <row r="25" spans="8:99" s="5" customFormat="1" ht="10.5">
      <c r="H25" s="67" t="s">
        <v>19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AX25" s="69" t="s">
        <v>21</v>
      </c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</row>
    <row r="28" spans="1:99" s="11" customFormat="1" ht="15.75">
      <c r="A28" s="72" t="s">
        <v>22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1" t="s">
        <v>156</v>
      </c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</row>
    <row r="29" s="5" customFormat="1" ht="10.5"/>
    <row r="30" ht="15.75">
      <c r="A30" s="1" t="s">
        <v>23</v>
      </c>
    </row>
    <row r="31" spans="1:99" ht="41.25" customHeight="1">
      <c r="A31" s="1" t="s">
        <v>24</v>
      </c>
      <c r="V31" s="70" t="s">
        <v>157</v>
      </c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</row>
  </sheetData>
  <sheetProtection/>
  <mergeCells count="22">
    <mergeCell ref="W14:CH14"/>
    <mergeCell ref="W15:CH15"/>
    <mergeCell ref="BM6:CU6"/>
    <mergeCell ref="BM7:CU7"/>
    <mergeCell ref="CB8:CU8"/>
    <mergeCell ref="CB9:CU9"/>
    <mergeCell ref="BM8:BY8"/>
    <mergeCell ref="BM9:BY9"/>
    <mergeCell ref="C20:L20"/>
    <mergeCell ref="T20:X20"/>
    <mergeCell ref="Y24:AC24"/>
    <mergeCell ref="H24:V24"/>
    <mergeCell ref="C24:E24"/>
    <mergeCell ref="A16:CU16"/>
    <mergeCell ref="A17:CU17"/>
    <mergeCell ref="H25:V25"/>
    <mergeCell ref="AX24:CU24"/>
    <mergeCell ref="AX25:CU25"/>
    <mergeCell ref="V31:CU31"/>
    <mergeCell ref="AT28:CU28"/>
    <mergeCell ref="C22:L22"/>
    <mergeCell ref="A28:AS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N41"/>
  <sheetViews>
    <sheetView tabSelected="1" view="pageBreakPreview" zoomScale="115" zoomScaleSheetLayoutView="115" zoomScalePageLayoutView="0" workbookViewId="0" topLeftCell="D1">
      <selection activeCell="AB18" sqref="AB18"/>
    </sheetView>
  </sheetViews>
  <sheetFormatPr defaultColWidth="1.37890625" defaultRowHeight="12.75"/>
  <cols>
    <col min="1" max="9" width="1.37890625" style="1" customWidth="1"/>
    <col min="10" max="10" width="27.25390625" style="1" customWidth="1"/>
    <col min="11" max="14" width="1.37890625" style="1" customWidth="1"/>
    <col min="15" max="16" width="7.75390625" style="1" customWidth="1"/>
    <col min="17" max="18" width="9.125" style="1" customWidth="1"/>
    <col min="19" max="19" width="9.625" style="1" customWidth="1"/>
    <col min="20" max="20" width="9.875" style="1" customWidth="1"/>
    <col min="21" max="21" width="8.125" style="1" bestFit="1" customWidth="1"/>
    <col min="22" max="22" width="9.00390625" style="1" customWidth="1"/>
    <col min="23" max="23" width="8.375" style="1" customWidth="1"/>
    <col min="24" max="24" width="10.125" style="1" customWidth="1"/>
    <col min="25" max="26" width="12.375" style="1" customWidth="1"/>
    <col min="27" max="27" width="11.875" style="1" customWidth="1"/>
    <col min="28" max="28" width="20.75390625" style="1" customWidth="1"/>
    <col min="29" max="29" width="18.875" style="1" customWidth="1"/>
    <col min="30" max="31" width="1.37890625" style="1" customWidth="1"/>
    <col min="32" max="32" width="2.125" style="1" bestFit="1" customWidth="1"/>
    <col min="33" max="35" width="1.37890625" style="1" customWidth="1"/>
    <col min="36" max="36" width="7.875" style="1" customWidth="1"/>
    <col min="37" max="40" width="1.37890625" style="1" customWidth="1"/>
    <col min="41" max="42" width="6.125" style="66" customWidth="1"/>
    <col min="43" max="45" width="1.37890625" style="66" customWidth="1"/>
    <col min="46" max="46" width="25.625" style="1" customWidth="1"/>
    <col min="47" max="47" width="24.125" style="1" customWidth="1"/>
    <col min="48" max="48" width="35.375" style="1" customWidth="1"/>
    <col min="49" max="49" width="9.125" style="1" bestFit="1" customWidth="1"/>
    <col min="50" max="50" width="10.00390625" style="1" bestFit="1" customWidth="1"/>
    <col min="51" max="51" width="47.625" style="1" customWidth="1"/>
    <col min="52" max="16384" width="1.37890625" style="1" customWidth="1"/>
  </cols>
  <sheetData>
    <row r="1" spans="41:45" s="13" customFormat="1" ht="12">
      <c r="AO1" s="65"/>
      <c r="AP1" s="65"/>
      <c r="AQ1" s="65"/>
      <c r="AR1" s="65"/>
      <c r="AS1" s="65"/>
    </row>
    <row r="2" spans="1:45" s="4" customFormat="1" ht="11.25">
      <c r="A2" s="99" t="s">
        <v>25</v>
      </c>
      <c r="B2" s="99"/>
      <c r="C2" s="99"/>
      <c r="D2" s="99" t="s">
        <v>26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 t="s">
        <v>31</v>
      </c>
      <c r="P2" s="99"/>
      <c r="Q2" s="95" t="s">
        <v>36</v>
      </c>
      <c r="R2" s="96"/>
      <c r="S2" s="30" t="s">
        <v>42</v>
      </c>
      <c r="T2" s="95" t="s">
        <v>46</v>
      </c>
      <c r="U2" s="96"/>
      <c r="V2" s="96"/>
      <c r="W2" s="96"/>
      <c r="X2" s="96"/>
      <c r="Y2" s="95" t="s">
        <v>47</v>
      </c>
      <c r="Z2" s="96"/>
      <c r="AA2" s="96"/>
      <c r="AB2" s="96"/>
      <c r="AC2" s="30" t="s">
        <v>44</v>
      </c>
      <c r="AO2" s="16"/>
      <c r="AP2" s="16"/>
      <c r="AQ2" s="16"/>
      <c r="AR2" s="16"/>
      <c r="AS2" s="16"/>
    </row>
    <row r="3" spans="1:45" s="4" customFormat="1" ht="11.25">
      <c r="A3" s="91"/>
      <c r="B3" s="91"/>
      <c r="C3" s="91"/>
      <c r="D3" s="91" t="s">
        <v>27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 t="s">
        <v>32</v>
      </c>
      <c r="P3" s="91"/>
      <c r="Q3" s="97" t="s">
        <v>38</v>
      </c>
      <c r="R3" s="98"/>
      <c r="S3" s="29" t="s">
        <v>41</v>
      </c>
      <c r="T3" s="93" t="s">
        <v>134</v>
      </c>
      <c r="U3" s="94"/>
      <c r="V3" s="94"/>
      <c r="W3" s="94"/>
      <c r="X3" s="94"/>
      <c r="Y3" s="93"/>
      <c r="Z3" s="94"/>
      <c r="AA3" s="94"/>
      <c r="AB3" s="94"/>
      <c r="AC3" s="39" t="s">
        <v>45</v>
      </c>
      <c r="AO3" s="16"/>
      <c r="AP3" s="16"/>
      <c r="AQ3" s="16"/>
      <c r="AR3" s="16"/>
      <c r="AS3" s="16"/>
    </row>
    <row r="4" spans="1:45" s="4" customFormat="1" ht="11.25">
      <c r="A4" s="91"/>
      <c r="B4" s="91"/>
      <c r="C4" s="91"/>
      <c r="D4" s="91" t="s">
        <v>28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 t="s">
        <v>33</v>
      </c>
      <c r="P4" s="91"/>
      <c r="Q4" s="93" t="s">
        <v>37</v>
      </c>
      <c r="R4" s="94"/>
      <c r="S4" s="29" t="s">
        <v>43</v>
      </c>
      <c r="T4" s="29" t="s">
        <v>51</v>
      </c>
      <c r="U4" s="29" t="s">
        <v>53</v>
      </c>
      <c r="V4" s="95" t="s">
        <v>48</v>
      </c>
      <c r="W4" s="96"/>
      <c r="X4" s="29" t="s">
        <v>59</v>
      </c>
      <c r="Y4" s="29" t="s">
        <v>135</v>
      </c>
      <c r="Z4" s="84" t="s">
        <v>64</v>
      </c>
      <c r="AA4" s="85"/>
      <c r="AB4" s="85"/>
      <c r="AC4" s="29"/>
      <c r="AO4" s="16"/>
      <c r="AP4" s="16"/>
      <c r="AQ4" s="16"/>
      <c r="AR4" s="16"/>
      <c r="AS4" s="16"/>
    </row>
    <row r="5" spans="1:45" s="4" customFormat="1" ht="11.25">
      <c r="A5" s="91"/>
      <c r="B5" s="91"/>
      <c r="C5" s="91"/>
      <c r="D5" s="91" t="s">
        <v>29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 t="s">
        <v>34</v>
      </c>
      <c r="P5" s="91"/>
      <c r="Q5" s="26" t="s">
        <v>39</v>
      </c>
      <c r="R5" s="29" t="s">
        <v>40</v>
      </c>
      <c r="S5" s="29"/>
      <c r="T5" s="29" t="s">
        <v>52</v>
      </c>
      <c r="U5" s="29" t="s">
        <v>54</v>
      </c>
      <c r="V5" s="97" t="s">
        <v>49</v>
      </c>
      <c r="W5" s="98"/>
      <c r="X5" s="29" t="s">
        <v>60</v>
      </c>
      <c r="Y5" s="29" t="s">
        <v>65</v>
      </c>
      <c r="Z5" s="29" t="s">
        <v>66</v>
      </c>
      <c r="AA5" s="29" t="s">
        <v>66</v>
      </c>
      <c r="AB5" s="29" t="s">
        <v>73</v>
      </c>
      <c r="AC5" s="29"/>
      <c r="AO5" s="16"/>
      <c r="AP5" s="16"/>
      <c r="AQ5" s="16"/>
      <c r="AR5" s="16"/>
      <c r="AS5" s="16"/>
    </row>
    <row r="6" spans="1:45" s="4" customFormat="1" ht="11.25">
      <c r="A6" s="91"/>
      <c r="B6" s="91"/>
      <c r="C6" s="91"/>
      <c r="D6" s="91" t="s">
        <v>30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 t="s">
        <v>35</v>
      </c>
      <c r="P6" s="91"/>
      <c r="Q6" s="27"/>
      <c r="R6" s="29"/>
      <c r="S6" s="29"/>
      <c r="T6" s="29"/>
      <c r="U6" s="29" t="s">
        <v>55</v>
      </c>
      <c r="V6" s="93" t="s">
        <v>50</v>
      </c>
      <c r="W6" s="94"/>
      <c r="X6" s="29" t="s">
        <v>62</v>
      </c>
      <c r="Y6" s="29"/>
      <c r="Z6" s="29" t="s">
        <v>72</v>
      </c>
      <c r="AA6" s="29" t="s">
        <v>72</v>
      </c>
      <c r="AB6" s="29" t="s">
        <v>74</v>
      </c>
      <c r="AC6" s="29"/>
      <c r="AO6" s="16"/>
      <c r="AP6" s="16"/>
      <c r="AQ6" s="16"/>
      <c r="AR6" s="16"/>
      <c r="AS6" s="16"/>
    </row>
    <row r="7" spans="1:45" s="4" customFormat="1" ht="11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27"/>
      <c r="R7" s="29"/>
      <c r="S7" s="29"/>
      <c r="T7" s="29"/>
      <c r="U7" s="29" t="s">
        <v>56</v>
      </c>
      <c r="V7" s="29" t="s">
        <v>57</v>
      </c>
      <c r="W7" s="29" t="s">
        <v>58</v>
      </c>
      <c r="X7" s="29" t="s">
        <v>63</v>
      </c>
      <c r="Y7" s="29"/>
      <c r="Z7" s="29" t="s">
        <v>63</v>
      </c>
      <c r="AA7" s="29" t="s">
        <v>63</v>
      </c>
      <c r="AB7" s="29"/>
      <c r="AC7" s="29"/>
      <c r="AO7" s="16"/>
      <c r="AP7" s="16"/>
      <c r="AQ7" s="16"/>
      <c r="AR7" s="16"/>
      <c r="AS7" s="16"/>
    </row>
    <row r="8" spans="1:45" s="4" customFormat="1" ht="11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27"/>
      <c r="R8" s="29"/>
      <c r="S8" s="29"/>
      <c r="T8" s="29"/>
      <c r="U8" s="29"/>
      <c r="V8" s="29"/>
      <c r="W8" s="29"/>
      <c r="X8" s="29" t="s">
        <v>55</v>
      </c>
      <c r="Y8" s="29"/>
      <c r="Z8" s="29" t="s">
        <v>67</v>
      </c>
      <c r="AA8" s="29" t="s">
        <v>75</v>
      </c>
      <c r="AB8" s="29"/>
      <c r="AC8" s="29"/>
      <c r="AO8" s="16"/>
      <c r="AP8" s="16"/>
      <c r="AQ8" s="16"/>
      <c r="AR8" s="16"/>
      <c r="AS8" s="16"/>
    </row>
    <row r="9" spans="1:45" s="4" customFormat="1" ht="11.2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27"/>
      <c r="R9" s="29"/>
      <c r="S9" s="29"/>
      <c r="T9" s="29"/>
      <c r="U9" s="29"/>
      <c r="V9" s="29"/>
      <c r="W9" s="29"/>
      <c r="X9" s="29" t="s">
        <v>61</v>
      </c>
      <c r="Y9" s="29"/>
      <c r="Z9" s="29" t="s">
        <v>68</v>
      </c>
      <c r="AA9" s="29" t="s">
        <v>76</v>
      </c>
      <c r="AB9" s="29"/>
      <c r="AC9" s="29"/>
      <c r="AO9" s="16"/>
      <c r="AP9" s="16"/>
      <c r="AQ9" s="16"/>
      <c r="AR9" s="16"/>
      <c r="AS9" s="16"/>
    </row>
    <row r="10" spans="1:45" s="4" customFormat="1" ht="11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27"/>
      <c r="R10" s="29"/>
      <c r="S10" s="29"/>
      <c r="T10" s="29"/>
      <c r="U10" s="29"/>
      <c r="V10" s="29"/>
      <c r="W10" s="29"/>
      <c r="X10" s="29"/>
      <c r="Y10" s="29"/>
      <c r="Z10" s="29" t="s">
        <v>69</v>
      </c>
      <c r="AA10" s="29" t="s">
        <v>77</v>
      </c>
      <c r="AB10" s="29"/>
      <c r="AC10" s="29"/>
      <c r="AO10" s="16"/>
      <c r="AP10" s="16"/>
      <c r="AQ10" s="16"/>
      <c r="AR10" s="16"/>
      <c r="AS10" s="16"/>
    </row>
    <row r="11" spans="1:45" s="4" customFormat="1" ht="11.2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27"/>
      <c r="R11" s="29"/>
      <c r="S11" s="29"/>
      <c r="T11" s="29"/>
      <c r="U11" s="29"/>
      <c r="V11" s="29"/>
      <c r="W11" s="29"/>
      <c r="X11" s="29"/>
      <c r="Y11" s="29"/>
      <c r="Z11" s="29" t="s">
        <v>70</v>
      </c>
      <c r="AA11" s="29" t="s">
        <v>78</v>
      </c>
      <c r="AB11" s="29"/>
      <c r="AC11" s="29"/>
      <c r="AO11" s="16"/>
      <c r="AP11" s="16"/>
      <c r="AQ11" s="16"/>
      <c r="AR11" s="16"/>
      <c r="AS11" s="16"/>
    </row>
    <row r="12" spans="1:45" s="4" customFormat="1" ht="11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28"/>
      <c r="R12" s="29"/>
      <c r="S12" s="29"/>
      <c r="T12" s="29"/>
      <c r="U12" s="29"/>
      <c r="V12" s="29"/>
      <c r="W12" s="29"/>
      <c r="X12" s="29"/>
      <c r="Y12" s="29"/>
      <c r="Z12" s="29" t="s">
        <v>71</v>
      </c>
      <c r="AA12" s="29" t="s">
        <v>79</v>
      </c>
      <c r="AB12" s="29"/>
      <c r="AC12" s="29"/>
      <c r="AO12" s="16"/>
      <c r="AP12" s="16"/>
      <c r="AQ12" s="16"/>
      <c r="AR12" s="16"/>
      <c r="AS12" s="16"/>
    </row>
    <row r="13" spans="1:45" s="4" customFormat="1" ht="11.25">
      <c r="A13" s="90"/>
      <c r="B13" s="90"/>
      <c r="C13" s="90"/>
      <c r="D13" s="90">
        <v>1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>
        <v>2</v>
      </c>
      <c r="P13" s="90"/>
      <c r="Q13" s="25">
        <v>3</v>
      </c>
      <c r="R13" s="31">
        <v>4</v>
      </c>
      <c r="S13" s="31">
        <v>5</v>
      </c>
      <c r="T13" s="31">
        <v>6</v>
      </c>
      <c r="U13" s="31">
        <v>7</v>
      </c>
      <c r="V13" s="31">
        <v>8</v>
      </c>
      <c r="W13" s="31">
        <v>9</v>
      </c>
      <c r="X13" s="31">
        <v>10</v>
      </c>
      <c r="Y13" s="31">
        <v>11</v>
      </c>
      <c r="Z13" s="31">
        <v>12</v>
      </c>
      <c r="AA13" s="31">
        <v>13</v>
      </c>
      <c r="AB13" s="31">
        <v>14</v>
      </c>
      <c r="AC13" s="31">
        <v>15</v>
      </c>
      <c r="AO13" s="16"/>
      <c r="AP13" s="16"/>
      <c r="AQ13" s="16"/>
      <c r="AR13" s="16"/>
      <c r="AS13" s="16"/>
    </row>
    <row r="14" spans="1:45" s="4" customFormat="1" ht="11.25">
      <c r="A14" s="92"/>
      <c r="B14" s="92"/>
      <c r="C14" s="92"/>
      <c r="D14" s="92" t="s">
        <v>90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48"/>
      <c r="R14" s="32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32"/>
      <c r="AO14" s="16"/>
      <c r="AP14" s="16"/>
      <c r="AQ14" s="16"/>
      <c r="AR14" s="16"/>
      <c r="AS14" s="16"/>
    </row>
    <row r="15" spans="1:48" s="4" customFormat="1" ht="45" customHeight="1" hidden="1">
      <c r="A15" s="83" t="s">
        <v>80</v>
      </c>
      <c r="B15" s="83"/>
      <c r="C15" s="83"/>
      <c r="D15" s="80" t="s">
        <v>140</v>
      </c>
      <c r="E15" s="81"/>
      <c r="F15" s="81"/>
      <c r="G15" s="81"/>
      <c r="H15" s="81"/>
      <c r="I15" s="81"/>
      <c r="J15" s="81"/>
      <c r="K15" s="81"/>
      <c r="L15" s="81"/>
      <c r="M15" s="81"/>
      <c r="N15" s="82"/>
      <c r="O15" s="58">
        <v>2020</v>
      </c>
      <c r="P15" s="58">
        <v>2020</v>
      </c>
      <c r="Q15" s="49"/>
      <c r="R15" s="34"/>
      <c r="S15" s="47"/>
      <c r="T15" s="52">
        <v>1.66899589540958</v>
      </c>
      <c r="U15" s="56">
        <v>1.66899589540958</v>
      </c>
      <c r="V15" s="56">
        <v>1.66899589540958</v>
      </c>
      <c r="W15" s="56">
        <v>1.125825</v>
      </c>
      <c r="X15" s="56">
        <v>0.54317089540958</v>
      </c>
      <c r="Y15" s="42">
        <v>0.54317089540958</v>
      </c>
      <c r="Z15" s="42" t="s">
        <v>152</v>
      </c>
      <c r="AA15" s="42" t="s">
        <v>152</v>
      </c>
      <c r="AB15" s="37" t="s">
        <v>152</v>
      </c>
      <c r="AC15" s="76" t="s">
        <v>154</v>
      </c>
      <c r="AO15" s="16"/>
      <c r="AP15" s="16"/>
      <c r="AQ15" s="16"/>
      <c r="AR15" s="16"/>
      <c r="AS15" s="16"/>
      <c r="AV15" s="4" t="s">
        <v>140</v>
      </c>
    </row>
    <row r="16" spans="1:50" s="4" customFormat="1" ht="45" hidden="1">
      <c r="A16" s="83" t="s">
        <v>81</v>
      </c>
      <c r="B16" s="83"/>
      <c r="C16" s="83"/>
      <c r="D16" s="80" t="s">
        <v>141</v>
      </c>
      <c r="E16" s="81"/>
      <c r="F16" s="81"/>
      <c r="G16" s="81"/>
      <c r="H16" s="81"/>
      <c r="I16" s="81"/>
      <c r="J16" s="81"/>
      <c r="K16" s="81"/>
      <c r="L16" s="81"/>
      <c r="M16" s="81"/>
      <c r="N16" s="82"/>
      <c r="O16" s="58">
        <v>2020</v>
      </c>
      <c r="P16" s="58">
        <v>2020</v>
      </c>
      <c r="Q16" s="49"/>
      <c r="R16" s="34"/>
      <c r="S16" s="47"/>
      <c r="T16" s="52">
        <v>1.6467427200000004</v>
      </c>
      <c r="U16" s="56">
        <v>1.6467427200000004</v>
      </c>
      <c r="V16" s="56">
        <v>1.6467427200000004</v>
      </c>
      <c r="W16" s="56">
        <v>1.600336</v>
      </c>
      <c r="X16" s="56">
        <v>0.046406720000000456</v>
      </c>
      <c r="Y16" s="42">
        <v>0.046406720000000456</v>
      </c>
      <c r="Z16" s="42" t="s">
        <v>152</v>
      </c>
      <c r="AA16" s="42" t="s">
        <v>152</v>
      </c>
      <c r="AB16" s="37" t="s">
        <v>152</v>
      </c>
      <c r="AC16" s="77"/>
      <c r="AO16" s="16"/>
      <c r="AP16" s="16"/>
      <c r="AQ16" s="16"/>
      <c r="AR16" s="16"/>
      <c r="AS16" s="16"/>
      <c r="AT16" s="16"/>
      <c r="AU16" s="16"/>
      <c r="AV16" s="16" t="s">
        <v>141</v>
      </c>
      <c r="AW16" s="16"/>
      <c r="AX16" s="16"/>
    </row>
    <row r="17" spans="1:50" s="4" customFormat="1" ht="45" customHeight="1" hidden="1">
      <c r="A17" s="83" t="s">
        <v>82</v>
      </c>
      <c r="B17" s="83"/>
      <c r="C17" s="83"/>
      <c r="D17" s="80" t="s">
        <v>142</v>
      </c>
      <c r="E17" s="81"/>
      <c r="F17" s="81"/>
      <c r="G17" s="81"/>
      <c r="H17" s="81"/>
      <c r="I17" s="81"/>
      <c r="J17" s="81"/>
      <c r="K17" s="81"/>
      <c r="L17" s="81"/>
      <c r="M17" s="81"/>
      <c r="N17" s="82"/>
      <c r="O17" s="58">
        <v>2020</v>
      </c>
      <c r="P17" s="58">
        <v>2020</v>
      </c>
      <c r="Q17" s="50"/>
      <c r="R17" s="23"/>
      <c r="S17" s="24"/>
      <c r="T17" s="53">
        <v>1.488744432</v>
      </c>
      <c r="U17" s="56">
        <v>1.488744432</v>
      </c>
      <c r="V17" s="57">
        <v>1.488744432</v>
      </c>
      <c r="W17" s="57">
        <v>1.245751</v>
      </c>
      <c r="X17" s="56">
        <v>0.242993432</v>
      </c>
      <c r="Y17" s="21">
        <v>0.242993432</v>
      </c>
      <c r="Z17" s="21" t="s">
        <v>152</v>
      </c>
      <c r="AA17" s="21" t="s">
        <v>152</v>
      </c>
      <c r="AB17" s="21" t="s">
        <v>152</v>
      </c>
      <c r="AC17" s="78"/>
      <c r="AO17" s="16"/>
      <c r="AP17" s="16"/>
      <c r="AQ17" s="16"/>
      <c r="AR17" s="16"/>
      <c r="AS17" s="16"/>
      <c r="AT17" s="16"/>
      <c r="AU17" s="16"/>
      <c r="AV17" s="16" t="s">
        <v>142</v>
      </c>
      <c r="AW17" s="16"/>
      <c r="AX17" s="16"/>
    </row>
    <row r="18" spans="1:118" s="4" customFormat="1" ht="56.25" customHeight="1">
      <c r="A18" s="84">
        <v>4</v>
      </c>
      <c r="B18" s="85"/>
      <c r="C18" s="86"/>
      <c r="D18" s="80" t="str">
        <f>AO18</f>
        <v>РП №2, 3, 4, РУ-6кВ.Замена масляных выключателей на вакуумные в ячейках 6 кВ ф215 (1с.ш), ф213 (1с.ш), ф217 (1с.ш),  ф216 (2 с.ш, ф319 (1 с.ш.), ф320 (2 с.ш), ф413 (1 с.ш.), ф414 (2 с.ш.), ф415 (1 с.ш.), ф416 (2 с.ш.)</v>
      </c>
      <c r="E18" s="81"/>
      <c r="F18" s="81"/>
      <c r="G18" s="81"/>
      <c r="H18" s="81"/>
      <c r="I18" s="81"/>
      <c r="J18" s="81"/>
      <c r="K18" s="81"/>
      <c r="L18" s="81"/>
      <c r="M18" s="81"/>
      <c r="N18" s="82"/>
      <c r="O18" s="58">
        <v>2023</v>
      </c>
      <c r="P18" s="58">
        <v>2023</v>
      </c>
      <c r="Q18" s="50"/>
      <c r="R18" s="23"/>
      <c r="S18" s="24"/>
      <c r="T18" s="53">
        <v>3.06358100467017</v>
      </c>
      <c r="U18" s="56">
        <f>T18</f>
        <v>3.06358100467017</v>
      </c>
      <c r="V18" s="21">
        <f>T18</f>
        <v>3.06358100467017</v>
      </c>
      <c r="W18" s="21">
        <v>2.8658</v>
      </c>
      <c r="X18" s="21">
        <f>V18-W18</f>
        <v>0.19778100467017</v>
      </c>
      <c r="Y18" s="21">
        <f>V18-W18</f>
        <v>0.19778100467017</v>
      </c>
      <c r="Z18" s="21"/>
      <c r="AA18" s="21"/>
      <c r="AB18" s="144" t="s">
        <v>160</v>
      </c>
      <c r="AC18" s="87" t="s">
        <v>155</v>
      </c>
      <c r="AO18" s="16" t="s">
        <v>146</v>
      </c>
      <c r="AP18" s="16"/>
      <c r="AQ18" s="16"/>
      <c r="AR18" s="16"/>
      <c r="AS18" s="16"/>
      <c r="AT18" s="16"/>
      <c r="AU18" s="16"/>
      <c r="AV18" s="16"/>
      <c r="AW18" s="16"/>
      <c r="AX18" s="16"/>
      <c r="BQ18" s="4" t="s">
        <v>158</v>
      </c>
      <c r="CF18" s="4" t="s">
        <v>158</v>
      </c>
      <c r="CR18" s="4" t="s">
        <v>158</v>
      </c>
      <c r="DD18" s="4">
        <v>100</v>
      </c>
      <c r="DN18" s="4">
        <v>3.06358100467017</v>
      </c>
    </row>
    <row r="19" spans="1:118" s="4" customFormat="1" ht="56.25" customHeight="1">
      <c r="A19" s="84">
        <v>5</v>
      </c>
      <c r="B19" s="85"/>
      <c r="C19" s="86"/>
      <c r="D19" s="80" t="str">
        <f>AO19</f>
        <v> РП №2,3 ,4, РУ-6кВ.Замена релейной защиты в ячейках 6 кВ ф215 (1с.ш), ф213 (1с.ш), ф217 (1с.ш),  ф216 (2 с.ш, ф319 (1 с.ш.), ф320 (2 с.ш), ф413 (1 с.ш.), ф414 (2 с.ш.), ф415 (1 с.ш.), ф416 (2 с.ш.)</v>
      </c>
      <c r="E19" s="81"/>
      <c r="F19" s="81"/>
      <c r="G19" s="81"/>
      <c r="H19" s="81"/>
      <c r="I19" s="81"/>
      <c r="J19" s="81"/>
      <c r="K19" s="81"/>
      <c r="L19" s="81"/>
      <c r="M19" s="81"/>
      <c r="N19" s="82"/>
      <c r="O19" s="58">
        <v>2023</v>
      </c>
      <c r="P19" s="58">
        <v>2023</v>
      </c>
      <c r="Q19" s="50"/>
      <c r="R19" s="23"/>
      <c r="S19" s="24"/>
      <c r="T19" s="53">
        <v>2.76964282719506</v>
      </c>
      <c r="U19" s="56">
        <f>T19</f>
        <v>2.76964282719506</v>
      </c>
      <c r="V19" s="21">
        <f>T19</f>
        <v>2.76964282719506</v>
      </c>
      <c r="W19" s="21">
        <v>0</v>
      </c>
      <c r="X19" s="21">
        <f>V19-W19</f>
        <v>2.76964282719506</v>
      </c>
      <c r="Y19" s="21">
        <f>V19-W19</f>
        <v>2.76964282719506</v>
      </c>
      <c r="Z19" s="21"/>
      <c r="AA19" s="21"/>
      <c r="AB19" s="21"/>
      <c r="AC19" s="88"/>
      <c r="AO19" s="16" t="s">
        <v>147</v>
      </c>
      <c r="AP19" s="16"/>
      <c r="AQ19" s="16"/>
      <c r="AR19" s="16"/>
      <c r="AS19" s="16"/>
      <c r="AT19" s="16"/>
      <c r="AU19" s="16"/>
      <c r="AV19" s="16"/>
      <c r="AW19" s="16"/>
      <c r="AX19" s="16"/>
      <c r="BQ19" s="4" t="s">
        <v>158</v>
      </c>
      <c r="CF19" s="4" t="s">
        <v>158</v>
      </c>
      <c r="CR19" s="4" t="s">
        <v>158</v>
      </c>
      <c r="DD19" s="4">
        <v>100</v>
      </c>
      <c r="DN19" s="4">
        <v>2.76964282719506</v>
      </c>
    </row>
    <row r="20" spans="1:50" s="4" customFormat="1" ht="45" customHeight="1" hidden="1">
      <c r="A20" s="83"/>
      <c r="B20" s="83"/>
      <c r="C20" s="83"/>
      <c r="D20" s="80"/>
      <c r="E20" s="81"/>
      <c r="F20" s="81"/>
      <c r="G20" s="81"/>
      <c r="H20" s="81"/>
      <c r="I20" s="81"/>
      <c r="J20" s="81"/>
      <c r="K20" s="81"/>
      <c r="L20" s="81"/>
      <c r="M20" s="81"/>
      <c r="N20" s="82"/>
      <c r="O20" s="58"/>
      <c r="P20" s="58"/>
      <c r="Q20" s="51"/>
      <c r="R20" s="33"/>
      <c r="S20" s="46"/>
      <c r="T20" s="54"/>
      <c r="U20" s="56"/>
      <c r="V20" s="41"/>
      <c r="W20" s="41"/>
      <c r="X20" s="21"/>
      <c r="Y20" s="41"/>
      <c r="Z20" s="41"/>
      <c r="AA20" s="41"/>
      <c r="AB20" s="37"/>
      <c r="AC20" s="89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s="4" customFormat="1" ht="39" customHeight="1" hidden="1">
      <c r="A21" s="83">
        <v>6</v>
      </c>
      <c r="B21" s="83"/>
      <c r="C21" s="83"/>
      <c r="D21" s="80" t="str">
        <f aca="true" t="shared" si="0" ref="D21:D29">AV21</f>
        <v>РП №2, 3, 4, РУ-6кВ Замена масляных выключателей на вакуумные в ячейках 6 кВ ф205 (1с.ш), ф208 (2 с.ш.), ф307 (1 с.ш.), ф310 (2 с.ш.), ф407 (1 с.ш.), ф410 (2 с.ш.)</v>
      </c>
      <c r="E21" s="81"/>
      <c r="F21" s="81"/>
      <c r="G21" s="81"/>
      <c r="H21" s="81"/>
      <c r="I21" s="81"/>
      <c r="J21" s="81"/>
      <c r="K21" s="81"/>
      <c r="L21" s="81"/>
      <c r="M21" s="81"/>
      <c r="N21" s="82"/>
      <c r="O21" s="58">
        <v>2022</v>
      </c>
      <c r="P21" s="58">
        <v>2022</v>
      </c>
      <c r="Q21" s="50"/>
      <c r="R21" s="23"/>
      <c r="S21" s="24"/>
      <c r="T21" s="53">
        <v>1.7708560720636801</v>
      </c>
      <c r="U21" s="56">
        <f aca="true" t="shared" si="1" ref="U21:U29">T21</f>
        <v>1.7708560720636801</v>
      </c>
      <c r="V21" s="21"/>
      <c r="W21" s="21"/>
      <c r="X21" s="21"/>
      <c r="Y21" s="21"/>
      <c r="Z21" s="21"/>
      <c r="AA21" s="21"/>
      <c r="AB21" s="22"/>
      <c r="AC21" s="20"/>
      <c r="AO21" s="16"/>
      <c r="AP21" s="16"/>
      <c r="AQ21" s="16"/>
      <c r="AR21" s="16"/>
      <c r="AS21" s="16"/>
      <c r="AT21" s="16"/>
      <c r="AU21" s="16"/>
      <c r="AV21" s="16" t="s">
        <v>143</v>
      </c>
      <c r="AW21" s="16"/>
      <c r="AX21" s="16"/>
    </row>
    <row r="22" spans="1:50" s="4" customFormat="1" ht="39" customHeight="1" hidden="1">
      <c r="A22" s="83">
        <v>7</v>
      </c>
      <c r="B22" s="83"/>
      <c r="C22" s="83"/>
      <c r="D22" s="80" t="str">
        <f t="shared" si="0"/>
        <v>РП №2, 3, 4, РУ-6кВ.Замена релейной защиты ячеек 6кВ ф205 (1с.ш), ф208 (2 с.ш, ф307 (1 с.ш.), ф310 (2 с.ш, ф407 (1 с.ш.), ф410 (2 с.ш.)</v>
      </c>
      <c r="E22" s="81"/>
      <c r="F22" s="81"/>
      <c r="G22" s="81"/>
      <c r="H22" s="81"/>
      <c r="I22" s="81"/>
      <c r="J22" s="81"/>
      <c r="K22" s="81"/>
      <c r="L22" s="81"/>
      <c r="M22" s="81"/>
      <c r="N22" s="82"/>
      <c r="O22" s="58">
        <v>2022</v>
      </c>
      <c r="P22" s="58">
        <v>2022</v>
      </c>
      <c r="Q22" s="51"/>
      <c r="R22" s="33"/>
      <c r="S22" s="46"/>
      <c r="T22" s="54">
        <v>1.6009496110954078</v>
      </c>
      <c r="U22" s="56">
        <f t="shared" si="1"/>
        <v>1.6009496110954078</v>
      </c>
      <c r="V22" s="41"/>
      <c r="W22" s="41"/>
      <c r="X22" s="41"/>
      <c r="Y22" s="41"/>
      <c r="Z22" s="41"/>
      <c r="AA22" s="41"/>
      <c r="AB22" s="37"/>
      <c r="AC22" s="20"/>
      <c r="AO22" s="16"/>
      <c r="AP22" s="16"/>
      <c r="AQ22" s="16"/>
      <c r="AR22" s="16"/>
      <c r="AS22" s="16"/>
      <c r="AT22" s="16"/>
      <c r="AU22" s="16"/>
      <c r="AV22" s="16" t="s">
        <v>144</v>
      </c>
      <c r="AW22" s="16"/>
      <c r="AX22" s="16"/>
    </row>
    <row r="23" spans="1:48" s="4" customFormat="1" ht="24.75" customHeight="1" hidden="1">
      <c r="A23" s="79">
        <v>8</v>
      </c>
      <c r="B23" s="79"/>
      <c r="C23" s="79"/>
      <c r="D23" s="80" t="str">
        <f t="shared" si="0"/>
        <v>ПС Р-9 110/35/6. Замена кабелей и кабельных лотков цепей  РЗА на ОРУ 110/35/6</v>
      </c>
      <c r="E23" s="81"/>
      <c r="F23" s="81"/>
      <c r="G23" s="81"/>
      <c r="H23" s="81"/>
      <c r="I23" s="81"/>
      <c r="J23" s="81"/>
      <c r="K23" s="81"/>
      <c r="L23" s="81"/>
      <c r="M23" s="81"/>
      <c r="N23" s="82"/>
      <c r="O23" s="58">
        <v>2022</v>
      </c>
      <c r="P23" s="58">
        <v>2022</v>
      </c>
      <c r="Q23" s="50"/>
      <c r="R23" s="35"/>
      <c r="S23" s="43"/>
      <c r="T23" s="55">
        <v>1.2645168705126344</v>
      </c>
      <c r="U23" s="56">
        <f t="shared" si="1"/>
        <v>1.2645168705126344</v>
      </c>
      <c r="V23" s="45"/>
      <c r="W23" s="44"/>
      <c r="X23" s="43"/>
      <c r="Y23" s="21"/>
      <c r="Z23" s="21"/>
      <c r="AA23" s="21"/>
      <c r="AB23" s="38"/>
      <c r="AC23" s="36"/>
      <c r="AO23" s="16"/>
      <c r="AP23" s="16"/>
      <c r="AQ23" s="16"/>
      <c r="AR23" s="16"/>
      <c r="AS23" s="16"/>
      <c r="AV23" s="4" t="s">
        <v>145</v>
      </c>
    </row>
    <row r="24" spans="1:48" ht="48" customHeight="1" hidden="1">
      <c r="A24" s="79">
        <v>9</v>
      </c>
      <c r="B24" s="79"/>
      <c r="C24" s="79"/>
      <c r="D24" s="80" t="str">
        <f t="shared" si="0"/>
        <v>РП №2, 3, 4, РУ-6кВ.Замена масляных выключателей на вакуумные в ячейках 6 кВ ф215 (1с.ш), ф213 (1с.ш), ф217 (1с.ш),  ф216 (2 с.ш, ф319 (1 с.ш.), ф320 (2 с.ш), ф413 (1 с.ш.), ф414 (2 с.ш.), ф415 (1 с.ш.), ф416 (2 с.ш.)</v>
      </c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58">
        <v>2023</v>
      </c>
      <c r="P24" s="58">
        <v>2023</v>
      </c>
      <c r="Q24" s="50"/>
      <c r="R24" s="35"/>
      <c r="S24" s="43"/>
      <c r="T24" s="55">
        <v>3.0635810046701657</v>
      </c>
      <c r="U24" s="56">
        <f t="shared" si="1"/>
        <v>3.0635810046701657</v>
      </c>
      <c r="V24" s="45"/>
      <c r="W24" s="44"/>
      <c r="X24" s="43"/>
      <c r="Y24" s="21"/>
      <c r="Z24" s="21"/>
      <c r="AA24" s="21"/>
      <c r="AB24" s="38"/>
      <c r="AC24" s="36"/>
      <c r="AV24" s="1" t="s">
        <v>146</v>
      </c>
    </row>
    <row r="25" spans="1:48" ht="52.5" customHeight="1" hidden="1">
      <c r="A25" s="79">
        <v>10</v>
      </c>
      <c r="B25" s="79"/>
      <c r="C25" s="79"/>
      <c r="D25" s="80" t="str">
        <f t="shared" si="0"/>
        <v> РП №2,3 ,4, РУ-6кВ.Замена релейной защиты в ячейках 6 кВ ф215 (1с.ш), ф213 (1с.ш), ф217 (1с.ш),  ф216 (2 с.ш, ф319 (1 с.ш.), ф320 (2 с.ш), ф413 (1 с.ш.), ф414 (2 с.ш.), ф415 (1 с.ш.), ф416 (2 с.ш.)</v>
      </c>
      <c r="E25" s="81"/>
      <c r="F25" s="81"/>
      <c r="G25" s="81"/>
      <c r="H25" s="81"/>
      <c r="I25" s="81"/>
      <c r="J25" s="81"/>
      <c r="K25" s="81"/>
      <c r="L25" s="81"/>
      <c r="M25" s="81"/>
      <c r="N25" s="82"/>
      <c r="O25" s="58">
        <v>2023</v>
      </c>
      <c r="P25" s="58">
        <v>2023</v>
      </c>
      <c r="Q25" s="50"/>
      <c r="R25" s="35"/>
      <c r="S25" s="43"/>
      <c r="T25" s="55">
        <v>2.7696428271950566</v>
      </c>
      <c r="U25" s="56">
        <f t="shared" si="1"/>
        <v>2.7696428271950566</v>
      </c>
      <c r="V25" s="45"/>
      <c r="W25" s="44"/>
      <c r="X25" s="43"/>
      <c r="Y25" s="21"/>
      <c r="Z25" s="21"/>
      <c r="AA25" s="21"/>
      <c r="AB25" s="38"/>
      <c r="AC25" s="36"/>
      <c r="AV25" s="1" t="s">
        <v>147</v>
      </c>
    </row>
    <row r="26" spans="1:48" ht="30.75" customHeight="1" hidden="1">
      <c r="A26" s="79">
        <v>11</v>
      </c>
      <c r="B26" s="79"/>
      <c r="C26" s="79"/>
      <c r="D26" s="80" t="str">
        <f t="shared" si="0"/>
        <v>ПС Р-9 110/35/6. Замена масляных выключателей 35 кВ Т-1, Т-2 на ваккумные</v>
      </c>
      <c r="E26" s="81"/>
      <c r="F26" s="81"/>
      <c r="G26" s="81"/>
      <c r="H26" s="81"/>
      <c r="I26" s="81"/>
      <c r="J26" s="81"/>
      <c r="K26" s="81"/>
      <c r="L26" s="81"/>
      <c r="M26" s="81"/>
      <c r="N26" s="82"/>
      <c r="O26" s="58">
        <v>2024</v>
      </c>
      <c r="P26" s="58">
        <v>2024</v>
      </c>
      <c r="Q26" s="50"/>
      <c r="R26" s="35"/>
      <c r="S26" s="43"/>
      <c r="T26" s="55">
        <v>1.8216226532690694</v>
      </c>
      <c r="U26" s="56">
        <f t="shared" si="1"/>
        <v>1.8216226532690694</v>
      </c>
      <c r="V26" s="45"/>
      <c r="W26" s="44"/>
      <c r="X26" s="43"/>
      <c r="Y26" s="21"/>
      <c r="Z26" s="21"/>
      <c r="AA26" s="21"/>
      <c r="AB26" s="38"/>
      <c r="AC26" s="36"/>
      <c r="AV26" s="1" t="s">
        <v>148</v>
      </c>
    </row>
    <row r="27" spans="1:48" ht="31.5" customHeight="1" hidden="1">
      <c r="A27" s="79">
        <v>12</v>
      </c>
      <c r="B27" s="79"/>
      <c r="C27" s="79"/>
      <c r="D27" s="80" t="str">
        <f t="shared" si="0"/>
        <v>ПС Р-9 110/35/6 Замена релейной защиты выключателей 35 кВ Т-1, Т-2</v>
      </c>
      <c r="E27" s="81"/>
      <c r="F27" s="81"/>
      <c r="G27" s="81"/>
      <c r="H27" s="81"/>
      <c r="I27" s="81"/>
      <c r="J27" s="81"/>
      <c r="K27" s="81"/>
      <c r="L27" s="81"/>
      <c r="M27" s="81"/>
      <c r="N27" s="82"/>
      <c r="O27" s="58">
        <v>2024</v>
      </c>
      <c r="P27" s="58">
        <v>2024</v>
      </c>
      <c r="Q27" s="50"/>
      <c r="R27" s="35"/>
      <c r="S27" s="43"/>
      <c r="T27" s="55">
        <v>2.2562806727136655</v>
      </c>
      <c r="U27" s="56">
        <f t="shared" si="1"/>
        <v>2.2562806727136655</v>
      </c>
      <c r="V27" s="45"/>
      <c r="W27" s="44"/>
      <c r="X27" s="43"/>
      <c r="Y27" s="21"/>
      <c r="Z27" s="21"/>
      <c r="AA27" s="21"/>
      <c r="AB27" s="38"/>
      <c r="AC27" s="36"/>
      <c r="AV27" s="1" t="s">
        <v>149</v>
      </c>
    </row>
    <row r="28" spans="1:48" ht="33" customHeight="1" hidden="1">
      <c r="A28" s="79">
        <v>13</v>
      </c>
      <c r="B28" s="79"/>
      <c r="C28" s="79"/>
      <c r="D28" s="80" t="str">
        <f t="shared" si="0"/>
        <v>ПС Р-9 110/35/6 , ЗРУ-6кВ .Замена масляных выключателей на вакуумные в ячееках 6кВ  ф 958 ( 4с.ш.), ф 977 (3с.ш.)</v>
      </c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58">
        <v>2024</v>
      </c>
      <c r="P28" s="58">
        <v>2024</v>
      </c>
      <c r="Q28" s="50"/>
      <c r="R28" s="35"/>
      <c r="S28" s="43"/>
      <c r="T28" s="55">
        <v>0.6359994165695265</v>
      </c>
      <c r="U28" s="56">
        <f t="shared" si="1"/>
        <v>0.6359994165695265</v>
      </c>
      <c r="V28" s="45"/>
      <c r="W28" s="44"/>
      <c r="X28" s="43"/>
      <c r="Y28" s="21"/>
      <c r="Z28" s="21"/>
      <c r="AA28" s="21"/>
      <c r="AB28" s="38"/>
      <c r="AC28" s="36"/>
      <c r="AV28" s="1" t="s">
        <v>150</v>
      </c>
    </row>
    <row r="29" spans="1:48" ht="27" customHeight="1" hidden="1">
      <c r="A29" s="79">
        <v>14</v>
      </c>
      <c r="B29" s="79"/>
      <c r="C29" s="79"/>
      <c r="D29" s="80" t="str">
        <f t="shared" si="0"/>
        <v>ПС Р-9 110/35/6, ЗРУ-6кВ. Замена релейной защиты ячеек 6кВ  ф 958 ( 4с.ш.), ф 977 (4 с.ш.)</v>
      </c>
      <c r="E29" s="81"/>
      <c r="F29" s="81"/>
      <c r="G29" s="81"/>
      <c r="H29" s="81"/>
      <c r="I29" s="81"/>
      <c r="J29" s="81"/>
      <c r="K29" s="81"/>
      <c r="L29" s="81"/>
      <c r="M29" s="81"/>
      <c r="N29" s="82"/>
      <c r="O29" s="58">
        <v>2024</v>
      </c>
      <c r="P29" s="58">
        <v>2024</v>
      </c>
      <c r="Q29" s="50"/>
      <c r="R29" s="35"/>
      <c r="S29" s="43"/>
      <c r="T29" s="55">
        <v>0.5749778509256936</v>
      </c>
      <c r="U29" s="56">
        <f t="shared" si="1"/>
        <v>0.5749778509256936</v>
      </c>
      <c r="V29" s="45"/>
      <c r="W29" s="44"/>
      <c r="X29" s="43"/>
      <c r="Y29" s="21"/>
      <c r="Z29" s="21"/>
      <c r="AA29" s="21"/>
      <c r="AB29" s="38"/>
      <c r="AC29" s="36"/>
      <c r="AV29" s="1" t="s">
        <v>151</v>
      </c>
    </row>
    <row r="37" ht="15.75">
      <c r="Y37" s="61"/>
    </row>
    <row r="38" spans="19:23" ht="15.75">
      <c r="S38" s="64"/>
      <c r="T38" s="61"/>
      <c r="W38" s="62"/>
    </row>
    <row r="39" spans="20:23" ht="15.75">
      <c r="T39" s="61"/>
      <c r="W39" s="62"/>
    </row>
    <row r="40" spans="20:23" ht="15.75">
      <c r="T40" s="61"/>
      <c r="W40" s="61"/>
    </row>
    <row r="41" ht="15.75">
      <c r="W41" s="61"/>
    </row>
  </sheetData>
  <sheetProtection/>
  <mergeCells count="82">
    <mergeCell ref="A5:C5"/>
    <mergeCell ref="A7:C7"/>
    <mergeCell ref="Q4:R4"/>
    <mergeCell ref="D5:N5"/>
    <mergeCell ref="A2:C2"/>
    <mergeCell ref="V6:W6"/>
    <mergeCell ref="O3:P3"/>
    <mergeCell ref="O4:P4"/>
    <mergeCell ref="O5:P5"/>
    <mergeCell ref="A3:C3"/>
    <mergeCell ref="A4:C4"/>
    <mergeCell ref="D6:N6"/>
    <mergeCell ref="V4:W4"/>
    <mergeCell ref="V5:W5"/>
    <mergeCell ref="A17:C17"/>
    <mergeCell ref="A14:C14"/>
    <mergeCell ref="A15:C15"/>
    <mergeCell ref="A10:C10"/>
    <mergeCell ref="A11:C11"/>
    <mergeCell ref="A12:C12"/>
    <mergeCell ref="A6:C6"/>
    <mergeCell ref="O14:P14"/>
    <mergeCell ref="D9:N9"/>
    <mergeCell ref="A8:C8"/>
    <mergeCell ref="D8:N8"/>
    <mergeCell ref="A9:C9"/>
    <mergeCell ref="D11:N11"/>
    <mergeCell ref="Y2:AB2"/>
    <mergeCell ref="Y3:AB3"/>
    <mergeCell ref="D12:N12"/>
    <mergeCell ref="O12:P12"/>
    <mergeCell ref="O13:P13"/>
    <mergeCell ref="O9:P9"/>
    <mergeCell ref="Z4:AB4"/>
    <mergeCell ref="T2:X2"/>
    <mergeCell ref="O6:P6"/>
    <mergeCell ref="O7:P7"/>
    <mergeCell ref="T3:X3"/>
    <mergeCell ref="Q2:R2"/>
    <mergeCell ref="Q3:R3"/>
    <mergeCell ref="D2:N2"/>
    <mergeCell ref="D3:N3"/>
    <mergeCell ref="D4:N4"/>
    <mergeCell ref="O2:P2"/>
    <mergeCell ref="D29:N29"/>
    <mergeCell ref="O10:P10"/>
    <mergeCell ref="O11:P11"/>
    <mergeCell ref="D7:N7"/>
    <mergeCell ref="O8:P8"/>
    <mergeCell ref="D13:N13"/>
    <mergeCell ref="D14:N14"/>
    <mergeCell ref="D17:N17"/>
    <mergeCell ref="D20:N20"/>
    <mergeCell ref="D10:N10"/>
    <mergeCell ref="D18:N18"/>
    <mergeCell ref="A22:C22"/>
    <mergeCell ref="A13:C13"/>
    <mergeCell ref="A21:C21"/>
    <mergeCell ref="A20:C20"/>
    <mergeCell ref="D28:N28"/>
    <mergeCell ref="A19:C19"/>
    <mergeCell ref="D19:N19"/>
    <mergeCell ref="A29:C29"/>
    <mergeCell ref="D24:N24"/>
    <mergeCell ref="D25:N25"/>
    <mergeCell ref="D26:N26"/>
    <mergeCell ref="D27:N27"/>
    <mergeCell ref="AC18:AC20"/>
    <mergeCell ref="D22:N22"/>
    <mergeCell ref="D23:N23"/>
    <mergeCell ref="A28:C28"/>
    <mergeCell ref="D21:N21"/>
    <mergeCell ref="AC15:AC17"/>
    <mergeCell ref="A24:C24"/>
    <mergeCell ref="A25:C25"/>
    <mergeCell ref="A26:C26"/>
    <mergeCell ref="A27:C27"/>
    <mergeCell ref="D15:N15"/>
    <mergeCell ref="D16:N16"/>
    <mergeCell ref="A23:C23"/>
    <mergeCell ref="A16:C16"/>
    <mergeCell ref="A18:C18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7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Y78"/>
  <sheetViews>
    <sheetView view="pageBreakPreview" zoomScaleSheetLayoutView="100" zoomScalePageLayoutView="0" workbookViewId="0" topLeftCell="A1">
      <selection activeCell="G17" sqref="G17:AW17"/>
    </sheetView>
  </sheetViews>
  <sheetFormatPr defaultColWidth="1.37890625" defaultRowHeight="12.75"/>
  <cols>
    <col min="1" max="106" width="1.37890625" style="1" customWidth="1"/>
    <col min="107" max="107" width="12.25390625" style="1" customWidth="1"/>
    <col min="108" max="111" width="1.37890625" style="1" customWidth="1"/>
    <col min="112" max="184" width="6.875" style="1" customWidth="1"/>
    <col min="185" max="16384" width="1.37890625" style="1" customWidth="1"/>
  </cols>
  <sheetData>
    <row r="1" s="13" customFormat="1" ht="12">
      <c r="CU1" s="12" t="s">
        <v>83</v>
      </c>
    </row>
    <row r="2" spans="1:99" s="14" customFormat="1" ht="15.75">
      <c r="A2" s="106" t="s">
        <v>84</v>
      </c>
      <c r="B2" s="107"/>
      <c r="C2" s="107"/>
      <c r="D2" s="107"/>
      <c r="E2" s="107"/>
      <c r="F2" s="108"/>
      <c r="G2" s="126" t="s">
        <v>85</v>
      </c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06" t="s">
        <v>89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8"/>
      <c r="BR2" s="120" t="s">
        <v>86</v>
      </c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2"/>
      <c r="CL2" s="126" t="s">
        <v>44</v>
      </c>
      <c r="CM2" s="126"/>
      <c r="CN2" s="126"/>
      <c r="CO2" s="126"/>
      <c r="CP2" s="126"/>
      <c r="CQ2" s="126"/>
      <c r="CR2" s="126"/>
      <c r="CS2" s="126"/>
      <c r="CT2" s="126"/>
      <c r="CU2" s="126"/>
    </row>
    <row r="3" spans="1:99" s="14" customFormat="1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9" t="s">
        <v>136</v>
      </c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1"/>
      <c r="BR3" s="123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5"/>
      <c r="CL3" s="102" t="s">
        <v>45</v>
      </c>
      <c r="CM3" s="102"/>
      <c r="CN3" s="102"/>
      <c r="CO3" s="102"/>
      <c r="CP3" s="102"/>
      <c r="CQ3" s="102"/>
      <c r="CR3" s="102"/>
      <c r="CS3" s="102"/>
      <c r="CT3" s="102"/>
      <c r="CU3" s="102"/>
    </row>
    <row r="4" spans="1:99" s="14" customFormat="1" ht="15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4" t="s">
        <v>88</v>
      </c>
      <c r="AY4" s="104"/>
      <c r="AZ4" s="104"/>
      <c r="BA4" s="104"/>
      <c r="BB4" s="104"/>
      <c r="BC4" s="104"/>
      <c r="BD4" s="104"/>
      <c r="BE4" s="104"/>
      <c r="BF4" s="104"/>
      <c r="BG4" s="104"/>
      <c r="BH4" s="104" t="s">
        <v>87</v>
      </c>
      <c r="BI4" s="104"/>
      <c r="BJ4" s="104"/>
      <c r="BK4" s="104"/>
      <c r="BL4" s="104"/>
      <c r="BM4" s="104"/>
      <c r="BN4" s="104"/>
      <c r="BO4" s="104"/>
      <c r="BP4" s="104"/>
      <c r="BQ4" s="104"/>
      <c r="BR4" s="102" t="s">
        <v>135</v>
      </c>
      <c r="BS4" s="102"/>
      <c r="BT4" s="102"/>
      <c r="BU4" s="102"/>
      <c r="BV4" s="102"/>
      <c r="BW4" s="102"/>
      <c r="BX4" s="102"/>
      <c r="BY4" s="102"/>
      <c r="BZ4" s="102"/>
      <c r="CA4" s="102"/>
      <c r="CB4" s="102" t="s">
        <v>43</v>
      </c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</row>
    <row r="5" spans="1:99" s="14" customFormat="1" ht="12.7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 t="s">
        <v>65</v>
      </c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</row>
    <row r="6" spans="1:99" s="14" customFormat="1" ht="12.75">
      <c r="A6" s="101"/>
      <c r="B6" s="101"/>
      <c r="C6" s="101"/>
      <c r="D6" s="101"/>
      <c r="E6" s="101"/>
      <c r="F6" s="101"/>
      <c r="G6" s="101">
        <v>1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>
        <v>2</v>
      </c>
      <c r="AY6" s="101"/>
      <c r="AZ6" s="101"/>
      <c r="BA6" s="101"/>
      <c r="BB6" s="101"/>
      <c r="BC6" s="101"/>
      <c r="BD6" s="101"/>
      <c r="BE6" s="101"/>
      <c r="BF6" s="101"/>
      <c r="BG6" s="101"/>
      <c r="BH6" s="101">
        <v>3</v>
      </c>
      <c r="BI6" s="101"/>
      <c r="BJ6" s="101"/>
      <c r="BK6" s="101"/>
      <c r="BL6" s="101"/>
      <c r="BM6" s="101"/>
      <c r="BN6" s="101"/>
      <c r="BO6" s="101"/>
      <c r="BP6" s="101"/>
      <c r="BQ6" s="101"/>
      <c r="BR6" s="101">
        <v>4</v>
      </c>
      <c r="BS6" s="101"/>
      <c r="BT6" s="101"/>
      <c r="BU6" s="101"/>
      <c r="BV6" s="101"/>
      <c r="BW6" s="101"/>
      <c r="BX6" s="101"/>
      <c r="BY6" s="101"/>
      <c r="BZ6" s="101"/>
      <c r="CA6" s="101"/>
      <c r="CB6" s="101">
        <v>5</v>
      </c>
      <c r="CC6" s="101"/>
      <c r="CD6" s="101"/>
      <c r="CE6" s="101"/>
      <c r="CF6" s="101"/>
      <c r="CG6" s="101"/>
      <c r="CH6" s="101"/>
      <c r="CI6" s="101"/>
      <c r="CJ6" s="101"/>
      <c r="CK6" s="101"/>
      <c r="CL6" s="101">
        <v>6</v>
      </c>
      <c r="CM6" s="101"/>
      <c r="CN6" s="101"/>
      <c r="CO6" s="101"/>
      <c r="CP6" s="101"/>
      <c r="CQ6" s="101"/>
      <c r="CR6" s="101"/>
      <c r="CS6" s="101"/>
      <c r="CT6" s="101"/>
      <c r="CU6" s="101"/>
    </row>
    <row r="7" spans="1:99" s="14" customFormat="1" ht="43.5" customHeight="1">
      <c r="A7" s="137"/>
      <c r="B7" s="137"/>
      <c r="C7" s="137"/>
      <c r="D7" s="137"/>
      <c r="E7" s="137"/>
      <c r="F7" s="137"/>
      <c r="G7" s="138" t="s">
        <v>90</v>
      </c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40"/>
      <c r="AX7" s="113">
        <f>AX8+AX13+AX15+AX16</f>
        <v>5.829913831865223</v>
      </c>
      <c r="AY7" s="102"/>
      <c r="AZ7" s="102"/>
      <c r="BA7" s="102"/>
      <c r="BB7" s="102"/>
      <c r="BC7" s="102"/>
      <c r="BD7" s="102"/>
      <c r="BE7" s="102"/>
      <c r="BF7" s="102"/>
      <c r="BG7" s="102"/>
      <c r="BH7" s="112">
        <f>BH8+BH13+BH15</f>
        <v>2.8583100000000004</v>
      </c>
      <c r="BI7" s="112"/>
      <c r="BJ7" s="112"/>
      <c r="BK7" s="112"/>
      <c r="BL7" s="112"/>
      <c r="BM7" s="112"/>
      <c r="BN7" s="112"/>
      <c r="BO7" s="112"/>
      <c r="BP7" s="112"/>
      <c r="BQ7" s="112"/>
      <c r="BR7" s="113">
        <f>AX7-BH7</f>
        <v>2.971603831865223</v>
      </c>
      <c r="BS7" s="102"/>
      <c r="BT7" s="102"/>
      <c r="BU7" s="102"/>
      <c r="BV7" s="102"/>
      <c r="BW7" s="102"/>
      <c r="BX7" s="102"/>
      <c r="BY7" s="102"/>
      <c r="BZ7" s="102"/>
      <c r="CA7" s="102"/>
      <c r="CB7" s="100">
        <v>0.5098</v>
      </c>
      <c r="CC7" s="101"/>
      <c r="CD7" s="101"/>
      <c r="CE7" s="101"/>
      <c r="CF7" s="101"/>
      <c r="CG7" s="101"/>
      <c r="CH7" s="101"/>
      <c r="CI7" s="101"/>
      <c r="CJ7" s="101"/>
      <c r="CK7" s="101"/>
      <c r="CL7" s="128" t="s">
        <v>155</v>
      </c>
      <c r="CM7" s="129"/>
      <c r="CN7" s="129"/>
      <c r="CO7" s="129"/>
      <c r="CP7" s="129"/>
      <c r="CQ7" s="129"/>
      <c r="CR7" s="129"/>
      <c r="CS7" s="129"/>
      <c r="CT7" s="129"/>
      <c r="CU7" s="130"/>
    </row>
    <row r="8" spans="1:181" s="14" customFormat="1" ht="44.25" customHeight="1">
      <c r="A8" s="114" t="s">
        <v>94</v>
      </c>
      <c r="B8" s="114"/>
      <c r="C8" s="114"/>
      <c r="D8" s="114"/>
      <c r="E8" s="114"/>
      <c r="F8" s="114"/>
      <c r="G8" s="117" t="s">
        <v>91</v>
      </c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9"/>
      <c r="AX8" s="103">
        <v>2.264</v>
      </c>
      <c r="AY8" s="101"/>
      <c r="AZ8" s="101"/>
      <c r="BA8" s="101"/>
      <c r="BB8" s="101"/>
      <c r="BC8" s="101"/>
      <c r="BD8" s="101"/>
      <c r="BE8" s="101"/>
      <c r="BF8" s="101"/>
      <c r="BG8" s="101"/>
      <c r="BH8" s="105">
        <v>0.115</v>
      </c>
      <c r="BI8" s="105"/>
      <c r="BJ8" s="105"/>
      <c r="BK8" s="105"/>
      <c r="BL8" s="105"/>
      <c r="BM8" s="105"/>
      <c r="BN8" s="105"/>
      <c r="BO8" s="105"/>
      <c r="BP8" s="105"/>
      <c r="BQ8" s="105"/>
      <c r="BR8" s="113">
        <f>AX8-BH8</f>
        <v>2.1489999999999996</v>
      </c>
      <c r="BS8" s="102"/>
      <c r="BT8" s="102"/>
      <c r="BU8" s="102"/>
      <c r="BV8" s="102"/>
      <c r="BW8" s="102"/>
      <c r="BX8" s="102"/>
      <c r="BY8" s="102"/>
      <c r="BZ8" s="102"/>
      <c r="CA8" s="102"/>
      <c r="CB8" s="100">
        <v>0.9492</v>
      </c>
      <c r="CC8" s="101"/>
      <c r="CD8" s="101"/>
      <c r="CE8" s="101"/>
      <c r="CF8" s="101"/>
      <c r="CG8" s="101"/>
      <c r="CH8" s="101"/>
      <c r="CI8" s="101"/>
      <c r="CJ8" s="101"/>
      <c r="CK8" s="101"/>
      <c r="CL8" s="131"/>
      <c r="CM8" s="132"/>
      <c r="CN8" s="132"/>
      <c r="CO8" s="132"/>
      <c r="CP8" s="132"/>
      <c r="CQ8" s="132"/>
      <c r="CR8" s="132"/>
      <c r="CS8" s="132"/>
      <c r="CT8" s="132"/>
      <c r="CU8" s="133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</row>
    <row r="9" spans="1:181" s="14" customFormat="1" ht="12.75">
      <c r="A9" s="137" t="s">
        <v>95</v>
      </c>
      <c r="B9" s="137"/>
      <c r="C9" s="137"/>
      <c r="D9" s="137"/>
      <c r="E9" s="137"/>
      <c r="F9" s="137"/>
      <c r="G9" s="141" t="s">
        <v>92</v>
      </c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3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13"/>
      <c r="BS9" s="102"/>
      <c r="BT9" s="102"/>
      <c r="BU9" s="102"/>
      <c r="BV9" s="102"/>
      <c r="BW9" s="102"/>
      <c r="BX9" s="102"/>
      <c r="BY9" s="102"/>
      <c r="BZ9" s="102"/>
      <c r="CA9" s="102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31"/>
      <c r="CM9" s="132"/>
      <c r="CN9" s="132"/>
      <c r="CO9" s="132"/>
      <c r="CP9" s="132"/>
      <c r="CQ9" s="132"/>
      <c r="CR9" s="132"/>
      <c r="CS9" s="132"/>
      <c r="CT9" s="132"/>
      <c r="CU9" s="133"/>
      <c r="DH9" s="17"/>
      <c r="DI9" s="17"/>
      <c r="DJ9" s="17"/>
      <c r="DK9" s="17"/>
      <c r="DL9" s="17"/>
      <c r="DM9" s="17"/>
      <c r="DN9" s="17"/>
      <c r="DO9" s="63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</row>
    <row r="10" spans="1:181" s="14" customFormat="1" ht="12.75">
      <c r="A10" s="114" t="s">
        <v>96</v>
      </c>
      <c r="B10" s="114"/>
      <c r="C10" s="114"/>
      <c r="D10" s="114"/>
      <c r="E10" s="114"/>
      <c r="F10" s="114"/>
      <c r="G10" s="117" t="s">
        <v>93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9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13"/>
      <c r="BS10" s="102"/>
      <c r="BT10" s="102"/>
      <c r="BU10" s="102"/>
      <c r="BV10" s="102"/>
      <c r="BW10" s="102"/>
      <c r="BX10" s="102"/>
      <c r="BY10" s="102"/>
      <c r="BZ10" s="102"/>
      <c r="CA10" s="102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31"/>
      <c r="CM10" s="132"/>
      <c r="CN10" s="132"/>
      <c r="CO10" s="132"/>
      <c r="CP10" s="132"/>
      <c r="CQ10" s="132"/>
      <c r="CR10" s="132"/>
      <c r="CS10" s="132"/>
      <c r="CT10" s="132"/>
      <c r="CU10" s="133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</row>
    <row r="11" spans="1:181" s="14" customFormat="1" ht="43.5" customHeight="1">
      <c r="A11" s="114" t="s">
        <v>118</v>
      </c>
      <c r="B11" s="114"/>
      <c r="C11" s="114"/>
      <c r="D11" s="114"/>
      <c r="E11" s="114"/>
      <c r="F11" s="114"/>
      <c r="G11" s="117" t="s">
        <v>103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9"/>
      <c r="AX11" s="101">
        <v>2.264</v>
      </c>
      <c r="AY11" s="101"/>
      <c r="AZ11" s="101"/>
      <c r="BA11" s="101"/>
      <c r="BB11" s="101"/>
      <c r="BC11" s="101"/>
      <c r="BD11" s="101"/>
      <c r="BE11" s="101"/>
      <c r="BF11" s="101"/>
      <c r="BG11" s="101"/>
      <c r="BH11" s="105">
        <v>0.115</v>
      </c>
      <c r="BI11" s="105"/>
      <c r="BJ11" s="105"/>
      <c r="BK11" s="105"/>
      <c r="BL11" s="105"/>
      <c r="BM11" s="105"/>
      <c r="BN11" s="105"/>
      <c r="BO11" s="105"/>
      <c r="BP11" s="105"/>
      <c r="BQ11" s="105"/>
      <c r="BR11" s="113">
        <f>AX11-BH11</f>
        <v>2.1489999999999996</v>
      </c>
      <c r="BS11" s="102"/>
      <c r="BT11" s="102"/>
      <c r="BU11" s="102"/>
      <c r="BV11" s="102"/>
      <c r="BW11" s="102"/>
      <c r="BX11" s="102"/>
      <c r="BY11" s="102"/>
      <c r="BZ11" s="102"/>
      <c r="CA11" s="102"/>
      <c r="CB11" s="100">
        <f>CB8</f>
        <v>0.9492</v>
      </c>
      <c r="CC11" s="101"/>
      <c r="CD11" s="101"/>
      <c r="CE11" s="101"/>
      <c r="CF11" s="101"/>
      <c r="CG11" s="101"/>
      <c r="CH11" s="101"/>
      <c r="CI11" s="101"/>
      <c r="CJ11" s="101"/>
      <c r="CK11" s="101"/>
      <c r="CL11" s="131"/>
      <c r="CM11" s="132"/>
      <c r="CN11" s="132"/>
      <c r="CO11" s="132"/>
      <c r="CP11" s="132"/>
      <c r="CQ11" s="132"/>
      <c r="CR11" s="132"/>
      <c r="CS11" s="132"/>
      <c r="CT11" s="132"/>
      <c r="CU11" s="133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</row>
    <row r="12" spans="1:181" s="14" customFormat="1" ht="12.75">
      <c r="A12" s="114" t="s">
        <v>119</v>
      </c>
      <c r="B12" s="114"/>
      <c r="C12" s="114"/>
      <c r="D12" s="114"/>
      <c r="E12" s="114"/>
      <c r="F12" s="114"/>
      <c r="G12" s="117" t="s">
        <v>104</v>
      </c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9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13"/>
      <c r="BS12" s="102"/>
      <c r="BT12" s="102"/>
      <c r="BU12" s="102"/>
      <c r="BV12" s="102"/>
      <c r="BW12" s="102"/>
      <c r="BX12" s="102"/>
      <c r="BY12" s="102"/>
      <c r="BZ12" s="102"/>
      <c r="CA12" s="102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31"/>
      <c r="CM12" s="132"/>
      <c r="CN12" s="132"/>
      <c r="CO12" s="132"/>
      <c r="CP12" s="132"/>
      <c r="CQ12" s="132"/>
      <c r="CR12" s="132"/>
      <c r="CS12" s="132"/>
      <c r="CT12" s="132"/>
      <c r="CU12" s="133"/>
      <c r="DH12" s="17"/>
      <c r="DI12" s="17">
        <v>0</v>
      </c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</row>
    <row r="13" spans="1:181" s="14" customFormat="1" ht="41.25" customHeight="1">
      <c r="A13" s="114" t="s">
        <v>120</v>
      </c>
      <c r="B13" s="114"/>
      <c r="C13" s="114"/>
      <c r="D13" s="114"/>
      <c r="E13" s="114"/>
      <c r="F13" s="114"/>
      <c r="G13" s="117" t="s">
        <v>105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9"/>
      <c r="AX13" s="103">
        <v>2.26731</v>
      </c>
      <c r="AY13" s="103"/>
      <c r="AZ13" s="103"/>
      <c r="BA13" s="103"/>
      <c r="BB13" s="103"/>
      <c r="BC13" s="103"/>
      <c r="BD13" s="103"/>
      <c r="BE13" s="103"/>
      <c r="BF13" s="103"/>
      <c r="BG13" s="103"/>
      <c r="BH13" s="103">
        <f>AX13</f>
        <v>2.26731</v>
      </c>
      <c r="BI13" s="101"/>
      <c r="BJ13" s="101"/>
      <c r="BK13" s="101"/>
      <c r="BL13" s="101"/>
      <c r="BM13" s="101"/>
      <c r="BN13" s="101"/>
      <c r="BO13" s="101"/>
      <c r="BP13" s="101"/>
      <c r="BQ13" s="101"/>
      <c r="BR13" s="113">
        <f>AX13-BH13</f>
        <v>0</v>
      </c>
      <c r="BS13" s="102"/>
      <c r="BT13" s="102"/>
      <c r="BU13" s="102"/>
      <c r="BV13" s="102"/>
      <c r="BW13" s="102"/>
      <c r="BX13" s="102"/>
      <c r="BY13" s="102"/>
      <c r="BZ13" s="102"/>
      <c r="CA13" s="102"/>
      <c r="CB13" s="100">
        <v>0</v>
      </c>
      <c r="CC13" s="101"/>
      <c r="CD13" s="101"/>
      <c r="CE13" s="101"/>
      <c r="CF13" s="101"/>
      <c r="CG13" s="101"/>
      <c r="CH13" s="101"/>
      <c r="CI13" s="101"/>
      <c r="CJ13" s="101"/>
      <c r="CK13" s="101"/>
      <c r="CL13" s="131"/>
      <c r="CM13" s="132"/>
      <c r="CN13" s="132"/>
      <c r="CO13" s="132"/>
      <c r="CP13" s="132"/>
      <c r="CQ13" s="132"/>
      <c r="CR13" s="132"/>
      <c r="CS13" s="132"/>
      <c r="CT13" s="132"/>
      <c r="CU13" s="133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</row>
    <row r="14" spans="1:181" s="14" customFormat="1" ht="12.75">
      <c r="A14" s="114" t="s">
        <v>121</v>
      </c>
      <c r="B14" s="114"/>
      <c r="C14" s="114"/>
      <c r="D14" s="114"/>
      <c r="E14" s="114"/>
      <c r="F14" s="114"/>
      <c r="G14" s="117" t="s">
        <v>106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9"/>
      <c r="AX14" s="103">
        <v>0</v>
      </c>
      <c r="AY14" s="101"/>
      <c r="AZ14" s="101"/>
      <c r="BA14" s="101"/>
      <c r="BB14" s="101"/>
      <c r="BC14" s="101"/>
      <c r="BD14" s="101"/>
      <c r="BE14" s="101"/>
      <c r="BF14" s="101"/>
      <c r="BG14" s="101"/>
      <c r="BH14" s="101">
        <v>0</v>
      </c>
      <c r="BI14" s="101"/>
      <c r="BJ14" s="101"/>
      <c r="BK14" s="101"/>
      <c r="BL14" s="101"/>
      <c r="BM14" s="101"/>
      <c r="BN14" s="101"/>
      <c r="BO14" s="101"/>
      <c r="BP14" s="101"/>
      <c r="BQ14" s="101"/>
      <c r="BR14" s="113">
        <f>AX14-BH14</f>
        <v>0</v>
      </c>
      <c r="BS14" s="102"/>
      <c r="BT14" s="102"/>
      <c r="BU14" s="102"/>
      <c r="BV14" s="102"/>
      <c r="BW14" s="102"/>
      <c r="BX14" s="102"/>
      <c r="BY14" s="102"/>
      <c r="BZ14" s="102"/>
      <c r="CA14" s="102"/>
      <c r="CB14" s="100">
        <v>0</v>
      </c>
      <c r="CC14" s="101"/>
      <c r="CD14" s="101"/>
      <c r="CE14" s="101"/>
      <c r="CF14" s="101"/>
      <c r="CG14" s="101"/>
      <c r="CH14" s="101"/>
      <c r="CI14" s="101"/>
      <c r="CJ14" s="101"/>
      <c r="CK14" s="101"/>
      <c r="CL14" s="131"/>
      <c r="CM14" s="132"/>
      <c r="CN14" s="132"/>
      <c r="CO14" s="132"/>
      <c r="CP14" s="132"/>
      <c r="CQ14" s="132"/>
      <c r="CR14" s="132"/>
      <c r="CS14" s="132"/>
      <c r="CT14" s="132"/>
      <c r="CU14" s="133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</row>
    <row r="15" spans="1:181" s="14" customFormat="1" ht="12.75">
      <c r="A15" s="114" t="s">
        <v>122</v>
      </c>
      <c r="B15" s="114"/>
      <c r="C15" s="114"/>
      <c r="D15" s="114"/>
      <c r="E15" s="114"/>
      <c r="F15" s="114"/>
      <c r="G15" s="117" t="s">
        <v>139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9"/>
      <c r="AX15" s="103">
        <v>0.682020465280529</v>
      </c>
      <c r="AY15" s="103"/>
      <c r="AZ15" s="103"/>
      <c r="BA15" s="103"/>
      <c r="BB15" s="103"/>
      <c r="BC15" s="103"/>
      <c r="BD15" s="103"/>
      <c r="BE15" s="103"/>
      <c r="BF15" s="103"/>
      <c r="BG15" s="103"/>
      <c r="BH15" s="103">
        <v>0.476</v>
      </c>
      <c r="BI15" s="103"/>
      <c r="BJ15" s="103"/>
      <c r="BK15" s="103"/>
      <c r="BL15" s="103"/>
      <c r="BM15" s="103"/>
      <c r="BN15" s="103"/>
      <c r="BO15" s="103"/>
      <c r="BP15" s="103"/>
      <c r="BQ15" s="103"/>
      <c r="BR15" s="113">
        <f>AX15-BH15</f>
        <v>0.20602046528052897</v>
      </c>
      <c r="BS15" s="102"/>
      <c r="BT15" s="102"/>
      <c r="BU15" s="102"/>
      <c r="BV15" s="102"/>
      <c r="BW15" s="102"/>
      <c r="BX15" s="102"/>
      <c r="BY15" s="102"/>
      <c r="BZ15" s="102"/>
      <c r="CA15" s="102"/>
      <c r="CB15" s="100">
        <v>0.302</v>
      </c>
      <c r="CC15" s="101"/>
      <c r="CD15" s="101"/>
      <c r="CE15" s="101"/>
      <c r="CF15" s="101"/>
      <c r="CG15" s="101"/>
      <c r="CH15" s="101"/>
      <c r="CI15" s="101"/>
      <c r="CJ15" s="101"/>
      <c r="CK15" s="101"/>
      <c r="CL15" s="131"/>
      <c r="CM15" s="132"/>
      <c r="CN15" s="132"/>
      <c r="CO15" s="132"/>
      <c r="CP15" s="132"/>
      <c r="CQ15" s="132"/>
      <c r="CR15" s="132"/>
      <c r="CS15" s="132"/>
      <c r="CT15" s="132"/>
      <c r="CU15" s="133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</row>
    <row r="16" spans="1:181" s="14" customFormat="1" ht="12.75">
      <c r="A16" s="114" t="s">
        <v>153</v>
      </c>
      <c r="B16" s="114"/>
      <c r="C16" s="114"/>
      <c r="D16" s="114"/>
      <c r="E16" s="114"/>
      <c r="F16" s="114"/>
      <c r="G16" s="117" t="s">
        <v>106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9"/>
      <c r="AX16" s="103">
        <v>0.616583366584694</v>
      </c>
      <c r="AY16" s="103"/>
      <c r="AZ16" s="103"/>
      <c r="BA16" s="103"/>
      <c r="BB16" s="103"/>
      <c r="BC16" s="103"/>
      <c r="BD16" s="103"/>
      <c r="BE16" s="103"/>
      <c r="BF16" s="103"/>
      <c r="BG16" s="103"/>
      <c r="BH16" s="103">
        <v>0</v>
      </c>
      <c r="BI16" s="103"/>
      <c r="BJ16" s="103"/>
      <c r="BK16" s="103"/>
      <c r="BL16" s="103"/>
      <c r="BM16" s="103"/>
      <c r="BN16" s="103"/>
      <c r="BO16" s="103"/>
      <c r="BP16" s="103"/>
      <c r="BQ16" s="103"/>
      <c r="BR16" s="113">
        <f>AX16-BH16</f>
        <v>0.616583366584694</v>
      </c>
      <c r="BS16" s="102"/>
      <c r="BT16" s="102"/>
      <c r="BU16" s="102"/>
      <c r="BV16" s="102"/>
      <c r="BW16" s="102"/>
      <c r="BX16" s="102"/>
      <c r="BY16" s="102"/>
      <c r="BZ16" s="102"/>
      <c r="CA16" s="102"/>
      <c r="CB16" s="100">
        <v>1</v>
      </c>
      <c r="CC16" s="101"/>
      <c r="CD16" s="101"/>
      <c r="CE16" s="101"/>
      <c r="CF16" s="101"/>
      <c r="CG16" s="101"/>
      <c r="CH16" s="101"/>
      <c r="CI16" s="101"/>
      <c r="CJ16" s="101"/>
      <c r="CK16" s="101"/>
      <c r="CL16" s="131"/>
      <c r="CM16" s="132"/>
      <c r="CN16" s="132"/>
      <c r="CO16" s="132"/>
      <c r="CP16" s="132"/>
      <c r="CQ16" s="132"/>
      <c r="CR16" s="132"/>
      <c r="CS16" s="132"/>
      <c r="CT16" s="132"/>
      <c r="CU16" s="133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</row>
    <row r="17" spans="1:181" s="14" customFormat="1" ht="12.75">
      <c r="A17" s="114" t="s">
        <v>123</v>
      </c>
      <c r="B17" s="114"/>
      <c r="C17" s="114"/>
      <c r="D17" s="114"/>
      <c r="E17" s="114"/>
      <c r="F17" s="114"/>
      <c r="G17" s="117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9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31"/>
      <c r="CM17" s="132"/>
      <c r="CN17" s="132"/>
      <c r="CO17" s="132"/>
      <c r="CP17" s="132"/>
      <c r="CQ17" s="132"/>
      <c r="CR17" s="132"/>
      <c r="CS17" s="132"/>
      <c r="CT17" s="132"/>
      <c r="CU17" s="133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</row>
    <row r="18" spans="1:181" s="14" customFormat="1" ht="12.75">
      <c r="A18" s="114" t="s">
        <v>124</v>
      </c>
      <c r="B18" s="114"/>
      <c r="C18" s="114"/>
      <c r="D18" s="114"/>
      <c r="E18" s="114"/>
      <c r="F18" s="114"/>
      <c r="G18" s="117" t="s">
        <v>108</v>
      </c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9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31"/>
      <c r="CM18" s="132"/>
      <c r="CN18" s="132"/>
      <c r="CO18" s="132"/>
      <c r="CP18" s="132"/>
      <c r="CQ18" s="132"/>
      <c r="CR18" s="132"/>
      <c r="CS18" s="132"/>
      <c r="CT18" s="132"/>
      <c r="CU18" s="133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</row>
    <row r="19" spans="1:181" s="14" customFormat="1" ht="12.75">
      <c r="A19" s="114" t="s">
        <v>125</v>
      </c>
      <c r="B19" s="114"/>
      <c r="C19" s="114"/>
      <c r="D19" s="114"/>
      <c r="E19" s="114"/>
      <c r="F19" s="114"/>
      <c r="G19" s="117" t="s">
        <v>109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9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31"/>
      <c r="CM19" s="132"/>
      <c r="CN19" s="132"/>
      <c r="CO19" s="132"/>
      <c r="CP19" s="132"/>
      <c r="CQ19" s="132"/>
      <c r="CR19" s="132"/>
      <c r="CS19" s="132"/>
      <c r="CT19" s="132"/>
      <c r="CU19" s="133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</row>
    <row r="20" spans="1:181" s="14" customFormat="1" ht="12.75">
      <c r="A20" s="114" t="s">
        <v>126</v>
      </c>
      <c r="B20" s="114"/>
      <c r="C20" s="114"/>
      <c r="D20" s="114"/>
      <c r="E20" s="114"/>
      <c r="F20" s="114"/>
      <c r="G20" s="117" t="s">
        <v>110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9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31"/>
      <c r="CM20" s="132"/>
      <c r="CN20" s="132"/>
      <c r="CO20" s="132"/>
      <c r="CP20" s="132"/>
      <c r="CQ20" s="132"/>
      <c r="CR20" s="132"/>
      <c r="CS20" s="132"/>
      <c r="CT20" s="132"/>
      <c r="CU20" s="133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</row>
    <row r="21" spans="1:181" s="14" customFormat="1" ht="12.75">
      <c r="A21" s="114" t="s">
        <v>127</v>
      </c>
      <c r="B21" s="114"/>
      <c r="C21" s="114"/>
      <c r="D21" s="114"/>
      <c r="E21" s="114"/>
      <c r="F21" s="114"/>
      <c r="G21" s="117" t="s">
        <v>111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9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31"/>
      <c r="CM21" s="132"/>
      <c r="CN21" s="132"/>
      <c r="CO21" s="132"/>
      <c r="CP21" s="132"/>
      <c r="CQ21" s="132"/>
      <c r="CR21" s="132"/>
      <c r="CS21" s="132"/>
      <c r="CT21" s="132"/>
      <c r="CU21" s="133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</row>
    <row r="22" spans="1:181" s="14" customFormat="1" ht="18.75">
      <c r="A22" s="114" t="s">
        <v>128</v>
      </c>
      <c r="B22" s="114"/>
      <c r="C22" s="114"/>
      <c r="D22" s="114"/>
      <c r="E22" s="114"/>
      <c r="F22" s="114"/>
      <c r="G22" s="117" t="s">
        <v>107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9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31"/>
      <c r="CM22" s="132"/>
      <c r="CN22" s="132"/>
      <c r="CO22" s="132"/>
      <c r="CP22" s="132"/>
      <c r="CQ22" s="132"/>
      <c r="CR22" s="132"/>
      <c r="CS22" s="132"/>
      <c r="CT22" s="132"/>
      <c r="CU22" s="133"/>
      <c r="DC22" s="59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</row>
    <row r="23" spans="1:181" s="14" customFormat="1" ht="18.75">
      <c r="A23" s="114" t="s">
        <v>123</v>
      </c>
      <c r="B23" s="114"/>
      <c r="C23" s="114"/>
      <c r="D23" s="114"/>
      <c r="E23" s="114"/>
      <c r="F23" s="114"/>
      <c r="G23" s="117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9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31"/>
      <c r="CM23" s="132"/>
      <c r="CN23" s="132"/>
      <c r="CO23" s="132"/>
      <c r="CP23" s="132"/>
      <c r="CQ23" s="132"/>
      <c r="CR23" s="132"/>
      <c r="CS23" s="132"/>
      <c r="CT23" s="132"/>
      <c r="CU23" s="133"/>
      <c r="DC23" s="59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</row>
    <row r="24" spans="1:181" s="14" customFormat="1" ht="12.75">
      <c r="A24" s="114" t="s">
        <v>129</v>
      </c>
      <c r="B24" s="114"/>
      <c r="C24" s="114"/>
      <c r="D24" s="114"/>
      <c r="E24" s="114"/>
      <c r="F24" s="114"/>
      <c r="G24" s="117" t="s">
        <v>112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9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31"/>
      <c r="CM24" s="132"/>
      <c r="CN24" s="132"/>
      <c r="CO24" s="132"/>
      <c r="CP24" s="132"/>
      <c r="CQ24" s="132"/>
      <c r="CR24" s="132"/>
      <c r="CS24" s="132"/>
      <c r="CT24" s="132"/>
      <c r="CU24" s="133"/>
      <c r="DC24" s="60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</row>
    <row r="25" spans="1:181" s="14" customFormat="1" ht="12.75">
      <c r="A25" s="114" t="s">
        <v>130</v>
      </c>
      <c r="B25" s="114"/>
      <c r="C25" s="114"/>
      <c r="D25" s="114"/>
      <c r="E25" s="114"/>
      <c r="F25" s="114"/>
      <c r="G25" s="117" t="s">
        <v>113</v>
      </c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9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31"/>
      <c r="CM25" s="132"/>
      <c r="CN25" s="132"/>
      <c r="CO25" s="132"/>
      <c r="CP25" s="132"/>
      <c r="CQ25" s="132"/>
      <c r="CR25" s="132"/>
      <c r="CS25" s="132"/>
      <c r="CT25" s="132"/>
      <c r="CU25" s="133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</row>
    <row r="26" spans="1:181" s="14" customFormat="1" ht="12.75">
      <c r="A26" s="114" t="s">
        <v>131</v>
      </c>
      <c r="B26" s="114"/>
      <c r="C26" s="114"/>
      <c r="D26" s="114"/>
      <c r="E26" s="114"/>
      <c r="F26" s="114"/>
      <c r="G26" s="117" t="s">
        <v>114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9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31"/>
      <c r="CM26" s="132"/>
      <c r="CN26" s="132"/>
      <c r="CO26" s="132"/>
      <c r="CP26" s="132"/>
      <c r="CQ26" s="132"/>
      <c r="CR26" s="132"/>
      <c r="CS26" s="132"/>
      <c r="CT26" s="132"/>
      <c r="CU26" s="133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</row>
    <row r="27" spans="1:181" s="14" customFormat="1" ht="12.75">
      <c r="A27" s="114"/>
      <c r="B27" s="114"/>
      <c r="C27" s="114"/>
      <c r="D27" s="114"/>
      <c r="E27" s="114"/>
      <c r="F27" s="114"/>
      <c r="G27" s="117" t="s">
        <v>115</v>
      </c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9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31"/>
      <c r="CM27" s="132"/>
      <c r="CN27" s="132"/>
      <c r="CO27" s="132"/>
      <c r="CP27" s="132"/>
      <c r="CQ27" s="132"/>
      <c r="CR27" s="132"/>
      <c r="CS27" s="132"/>
      <c r="CT27" s="132"/>
      <c r="CU27" s="133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</row>
    <row r="28" spans="1:181" s="14" customFormat="1" ht="15.75">
      <c r="A28" s="114" t="s">
        <v>132</v>
      </c>
      <c r="B28" s="114"/>
      <c r="C28" s="114"/>
      <c r="D28" s="114"/>
      <c r="E28" s="114"/>
      <c r="F28" s="114"/>
      <c r="G28" s="117" t="s">
        <v>116</v>
      </c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9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31"/>
      <c r="CM28" s="132"/>
      <c r="CN28" s="132"/>
      <c r="CO28" s="132"/>
      <c r="CP28" s="132"/>
      <c r="CQ28" s="132"/>
      <c r="CR28" s="132"/>
      <c r="CS28" s="132"/>
      <c r="CT28" s="132"/>
      <c r="CU28" s="133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</row>
    <row r="29" spans="1:181" s="14" customFormat="1" ht="15.75">
      <c r="A29" s="114" t="s">
        <v>133</v>
      </c>
      <c r="B29" s="114"/>
      <c r="C29" s="114"/>
      <c r="D29" s="114"/>
      <c r="E29" s="114"/>
      <c r="F29" s="114"/>
      <c r="G29" s="117" t="s">
        <v>117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9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34"/>
      <c r="CM29" s="135"/>
      <c r="CN29" s="135"/>
      <c r="CO29" s="135"/>
      <c r="CP29" s="135"/>
      <c r="CQ29" s="135"/>
      <c r="CR29" s="135"/>
      <c r="CS29" s="135"/>
      <c r="CT29" s="135"/>
      <c r="CU29" s="136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</row>
    <row r="30" spans="112:181" s="4" customFormat="1" ht="11.25"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</row>
    <row r="31" spans="1:181" s="4" customFormat="1" ht="11.25">
      <c r="A31" s="15" t="s">
        <v>98</v>
      </c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</row>
    <row r="32" spans="1:181" s="4" customFormat="1" ht="11.25">
      <c r="A32" s="4" t="s">
        <v>97</v>
      </c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</row>
    <row r="33" spans="1:181" s="4" customFormat="1" ht="11.25">
      <c r="A33" s="15" t="s">
        <v>99</v>
      </c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</row>
    <row r="34" spans="1:181" s="4" customFormat="1" ht="11.25">
      <c r="A34" s="15" t="s">
        <v>100</v>
      </c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</row>
    <row r="35" spans="1:181" s="4" customFormat="1" ht="11.25">
      <c r="A35" s="15" t="s">
        <v>101</v>
      </c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</row>
    <row r="36" spans="1:181" s="4" customFormat="1" ht="11.25">
      <c r="A36" s="15" t="s">
        <v>102</v>
      </c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</row>
    <row r="37" spans="112:181" ht="15.75"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</row>
    <row r="38" spans="112:181" ht="15.75"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</row>
    <row r="39" spans="112:181" ht="15.75"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</row>
    <row r="40" spans="112:181" ht="15.75"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</row>
    <row r="41" spans="112:181" ht="15.75"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</row>
    <row r="42" spans="112:181" ht="15.75"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</row>
    <row r="43" spans="112:181" ht="15.75"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</row>
    <row r="44" spans="112:181" ht="15.75"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</row>
    <row r="45" spans="112:181" ht="15.75"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</row>
    <row r="46" spans="112:181" ht="15.75"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</row>
    <row r="47" spans="112:181" ht="15.75"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</row>
    <row r="48" spans="112:181" ht="15.75"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</row>
    <row r="49" spans="112:181" ht="15.75"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</row>
    <row r="50" spans="112:181" ht="15.75"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</row>
    <row r="51" spans="112:181" ht="15.75"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</row>
    <row r="52" spans="112:181" ht="15.75"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</row>
    <row r="53" spans="112:181" ht="15.75"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</row>
    <row r="54" spans="112:181" ht="15.75"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</row>
    <row r="55" spans="112:181" ht="15.75"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</row>
    <row r="56" spans="112:181" ht="15.75"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</row>
    <row r="57" spans="112:181" ht="15.75"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</row>
    <row r="58" spans="112:181" ht="15.75"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</row>
    <row r="59" spans="112:181" ht="15.75"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</row>
    <row r="60" spans="112:181" ht="15.75"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</row>
    <row r="61" spans="112:181" ht="15.75"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</row>
    <row r="62" spans="112:181" ht="15.75"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</row>
    <row r="63" spans="112:181" ht="15.75"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</row>
    <row r="64" spans="112:181" ht="15.75"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</row>
    <row r="65" spans="112:181" ht="15.75"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</row>
    <row r="66" spans="112:181" ht="15.75"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</row>
    <row r="67" spans="112:181" ht="15.75"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</row>
    <row r="68" spans="112:181" ht="15.75"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</row>
    <row r="69" spans="112:181" ht="15.75"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</row>
    <row r="70" spans="112:181" ht="15.75"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</row>
    <row r="71" spans="112:181" ht="15.75"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</row>
    <row r="72" spans="112:181" ht="15.75"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</row>
    <row r="73" spans="112:181" ht="15.75"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</row>
    <row r="74" spans="112:181" ht="15.75"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</row>
    <row r="75" spans="112:181" ht="15.75"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</row>
    <row r="76" spans="112:181" ht="15.75"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</row>
    <row r="77" spans="112:181" ht="15.75"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</row>
    <row r="78" spans="112:181" ht="15.75"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</row>
  </sheetData>
  <sheetProtection/>
  <mergeCells count="170">
    <mergeCell ref="G7:AW7"/>
    <mergeCell ref="G8:AW8"/>
    <mergeCell ref="G9:AW9"/>
    <mergeCell ref="G10:AW10"/>
    <mergeCell ref="A26:F26"/>
    <mergeCell ref="G20:AW20"/>
    <mergeCell ref="G21:AW21"/>
    <mergeCell ref="A21:F21"/>
    <mergeCell ref="A22:F22"/>
    <mergeCell ref="G17:AW17"/>
    <mergeCell ref="G18:AW18"/>
    <mergeCell ref="G19:AW19"/>
    <mergeCell ref="A15:F15"/>
    <mergeCell ref="A27:F27"/>
    <mergeCell ref="G25:AW25"/>
    <mergeCell ref="G26:AW26"/>
    <mergeCell ref="G27:AW27"/>
    <mergeCell ref="G24:AW24"/>
    <mergeCell ref="A16:F16"/>
    <mergeCell ref="G16:AW16"/>
    <mergeCell ref="A28:F28"/>
    <mergeCell ref="A17:F17"/>
    <mergeCell ref="A18:F18"/>
    <mergeCell ref="A19:F19"/>
    <mergeCell ref="A20:F20"/>
    <mergeCell ref="A23:F23"/>
    <mergeCell ref="A24:F24"/>
    <mergeCell ref="A25:F25"/>
    <mergeCell ref="G12:AW12"/>
    <mergeCell ref="G13:AW13"/>
    <mergeCell ref="G15:AW15"/>
    <mergeCell ref="G14:AW14"/>
    <mergeCell ref="A9:F9"/>
    <mergeCell ref="A10:F10"/>
    <mergeCell ref="A11:F11"/>
    <mergeCell ref="A12:F12"/>
    <mergeCell ref="A13:F13"/>
    <mergeCell ref="A14:F14"/>
    <mergeCell ref="A2:F2"/>
    <mergeCell ref="A3:F3"/>
    <mergeCell ref="A4:F4"/>
    <mergeCell ref="A5:F5"/>
    <mergeCell ref="A6:F6"/>
    <mergeCell ref="A7:F7"/>
    <mergeCell ref="A8:F8"/>
    <mergeCell ref="G29:AW29"/>
    <mergeCell ref="G6:AW6"/>
    <mergeCell ref="BH23:BQ23"/>
    <mergeCell ref="AX27:BG27"/>
    <mergeCell ref="BH27:BQ27"/>
    <mergeCell ref="BH28:BQ28"/>
    <mergeCell ref="BH29:BQ29"/>
    <mergeCell ref="BH12:BQ12"/>
    <mergeCell ref="BH13:BQ13"/>
    <mergeCell ref="G2:AW2"/>
    <mergeCell ref="G3:AW3"/>
    <mergeCell ref="G4:AW4"/>
    <mergeCell ref="G5:AW5"/>
    <mergeCell ref="BR20:CA20"/>
    <mergeCell ref="BR12:CA12"/>
    <mergeCell ref="BR13:CA13"/>
    <mergeCell ref="BR14:CA14"/>
    <mergeCell ref="BR15:CA15"/>
    <mergeCell ref="G11:AW11"/>
    <mergeCell ref="CL2:CU2"/>
    <mergeCell ref="CL3:CU3"/>
    <mergeCell ref="CL4:CU4"/>
    <mergeCell ref="CL5:CU5"/>
    <mergeCell ref="CL6:CU6"/>
    <mergeCell ref="CB23:CK23"/>
    <mergeCell ref="CB21:CK21"/>
    <mergeCell ref="CB22:CK22"/>
    <mergeCell ref="CB12:CK12"/>
    <mergeCell ref="CL7:CU29"/>
    <mergeCell ref="CB29:CK29"/>
    <mergeCell ref="CB17:CK17"/>
    <mergeCell ref="CB18:CK18"/>
    <mergeCell ref="CB19:CK19"/>
    <mergeCell ref="CB20:CK20"/>
    <mergeCell ref="CB25:CK25"/>
    <mergeCell ref="CB26:CK26"/>
    <mergeCell ref="CB27:CK27"/>
    <mergeCell ref="CB28:CK28"/>
    <mergeCell ref="CB24:CK24"/>
    <mergeCell ref="BR18:CA18"/>
    <mergeCell ref="BR19:CA19"/>
    <mergeCell ref="BR24:CA24"/>
    <mergeCell ref="BR23:CA23"/>
    <mergeCell ref="CB9:CK9"/>
    <mergeCell ref="CB10:CK10"/>
    <mergeCell ref="CB11:CK11"/>
    <mergeCell ref="CB13:CK13"/>
    <mergeCell ref="CB14:CK14"/>
    <mergeCell ref="CB15:CK15"/>
    <mergeCell ref="BR2:CK2"/>
    <mergeCell ref="BR3:CK3"/>
    <mergeCell ref="BR4:CA4"/>
    <mergeCell ref="BR5:CA5"/>
    <mergeCell ref="CB6:CK6"/>
    <mergeCell ref="CB7:CK7"/>
    <mergeCell ref="BR6:CA6"/>
    <mergeCell ref="BR7:CA7"/>
    <mergeCell ref="CB4:CK4"/>
    <mergeCell ref="CB5:CK5"/>
    <mergeCell ref="CB8:CK8"/>
    <mergeCell ref="BH10:BQ10"/>
    <mergeCell ref="BH11:BQ11"/>
    <mergeCell ref="BR26:CA26"/>
    <mergeCell ref="BR27:CA27"/>
    <mergeCell ref="BR28:CA28"/>
    <mergeCell ref="BH19:BQ19"/>
    <mergeCell ref="BH20:BQ20"/>
    <mergeCell ref="BH25:BQ25"/>
    <mergeCell ref="BH24:BQ24"/>
    <mergeCell ref="BR29:CA29"/>
    <mergeCell ref="BR25:CA25"/>
    <mergeCell ref="BR21:CA21"/>
    <mergeCell ref="BR22:CA22"/>
    <mergeCell ref="BR17:CA17"/>
    <mergeCell ref="BH26:BQ26"/>
    <mergeCell ref="BH21:BQ21"/>
    <mergeCell ref="BH22:BQ22"/>
    <mergeCell ref="BH17:BQ17"/>
    <mergeCell ref="BH18:BQ18"/>
    <mergeCell ref="G28:AW28"/>
    <mergeCell ref="AX26:BG26"/>
    <mergeCell ref="G22:AW22"/>
    <mergeCell ref="G23:AW23"/>
    <mergeCell ref="AX20:BG20"/>
    <mergeCell ref="AX28:BG28"/>
    <mergeCell ref="AX23:BG23"/>
    <mergeCell ref="A29:F29"/>
    <mergeCell ref="AX29:BG29"/>
    <mergeCell ref="AX21:BG21"/>
    <mergeCell ref="AX22:BG22"/>
    <mergeCell ref="AX17:BG17"/>
    <mergeCell ref="AX10:BG10"/>
    <mergeCell ref="AX18:BG18"/>
    <mergeCell ref="AX19:BG19"/>
    <mergeCell ref="AX25:BG25"/>
    <mergeCell ref="AX24:BG24"/>
    <mergeCell ref="BH16:BQ16"/>
    <mergeCell ref="AX2:BQ2"/>
    <mergeCell ref="AX3:BQ3"/>
    <mergeCell ref="BH6:BQ6"/>
    <mergeCell ref="BH7:BQ7"/>
    <mergeCell ref="AX6:BG6"/>
    <mergeCell ref="AX7:BG7"/>
    <mergeCell ref="AX4:BG4"/>
    <mergeCell ref="AX12:BG12"/>
    <mergeCell ref="AX13:BG13"/>
    <mergeCell ref="AX11:BG11"/>
    <mergeCell ref="BH4:BQ4"/>
    <mergeCell ref="BH5:BQ5"/>
    <mergeCell ref="BH14:BQ14"/>
    <mergeCell ref="BH15:BQ15"/>
    <mergeCell ref="BH8:BQ8"/>
    <mergeCell ref="BH9:BQ9"/>
    <mergeCell ref="AX14:BG14"/>
    <mergeCell ref="AX15:BG15"/>
    <mergeCell ref="BR16:CA16"/>
    <mergeCell ref="CB16:CK16"/>
    <mergeCell ref="AX5:BG5"/>
    <mergeCell ref="AX8:BG8"/>
    <mergeCell ref="AX9:BG9"/>
    <mergeCell ref="BR8:CA8"/>
    <mergeCell ref="BR9:CA9"/>
    <mergeCell ref="BR10:CA10"/>
    <mergeCell ref="BR11:CA11"/>
    <mergeCell ref="AX16:BG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30" max="9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Механич</cp:lastModifiedBy>
  <cp:lastPrinted>2021-11-19T09:51:55Z</cp:lastPrinted>
  <dcterms:created xsi:type="dcterms:W3CDTF">2004-09-19T06:34:55Z</dcterms:created>
  <dcterms:modified xsi:type="dcterms:W3CDTF">2024-03-22T10:55:34Z</dcterms:modified>
  <cp:category/>
  <cp:version/>
  <cp:contentType/>
  <cp:contentStatus/>
</cp:coreProperties>
</file>